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65" yWindow="1140" windowWidth="25065" windowHeight="11505" tabRatio="673"/>
  </bookViews>
  <sheets>
    <sheet name="Personalkostenübersicht" sheetId="1" r:id="rId1"/>
    <sheet name="Tätigkeits-Stundennachweis - A" sheetId="3" r:id="rId2"/>
    <sheet name="Tätigkeits-Stundennachweis - B" sheetId="5" r:id="rId3"/>
    <sheet name="Erläuterungen" sheetId="4" r:id="rId4"/>
    <sheet name="VwV" sheetId="6" state="hidden" r:id="rId5"/>
  </sheets>
  <definedNames>
    <definedName name="_xlnm.Print_Area" localSheetId="0">Personalkostenübersicht!$A$2:$K$48</definedName>
    <definedName name="_xlnm.Print_Area" localSheetId="1">'Tätigkeits-Stundennachweis - A'!$A$1:$K$69</definedName>
    <definedName name="_xlnm.Print_Area" localSheetId="2">'Tätigkeits-Stundennachweis - B'!$A$1:$L$84</definedName>
    <definedName name="_xlnm.Print_Titles" localSheetId="3">Erläuterungen!$16:$17</definedName>
    <definedName name="ja">VwV!#REF!</definedName>
    <definedName name="MWST">#REF!</definedName>
    <definedName name="Text40" localSheetId="1">'Tätigkeits-Stundennachweis - A'!$B$16</definedName>
    <definedName name="Text40" localSheetId="2">'Tätigkeits-Stundennachweis - B'!$C$17</definedName>
    <definedName name="Text41" localSheetId="1">'Tätigkeits-Stundennachweis - A'!$D$16</definedName>
    <definedName name="Text41" localSheetId="2">'Tätigkeits-Stundennachweis - B'!$E$17</definedName>
    <definedName name="Text45" localSheetId="1">'Tätigkeits-Stundennachweis - A'!$C$22</definedName>
    <definedName name="Text45" localSheetId="2">'Tätigkeits-Stundennachweis - B'!$D$23</definedName>
    <definedName name="Verwaltungsvorschrift">#REF!</definedName>
  </definedNames>
  <calcPr calcId="145621"/>
</workbook>
</file>

<file path=xl/calcChain.xml><?xml version="1.0" encoding="utf-8"?>
<calcChain xmlns="http://schemas.openxmlformats.org/spreadsheetml/2006/main">
  <c r="G41" i="1" l="1"/>
  <c r="I41" i="1" l="1"/>
  <c r="J38" i="1"/>
  <c r="A1" i="5" l="1"/>
  <c r="A1" i="3"/>
  <c r="D17" i="5" l="1"/>
  <c r="C16" i="3"/>
  <c r="C12" i="3"/>
  <c r="A19" i="1" l="1"/>
  <c r="J39" i="1" l="1"/>
  <c r="J41" i="1" s="1"/>
  <c r="G27" i="1" l="1"/>
  <c r="G28" i="1"/>
  <c r="G29" i="1"/>
  <c r="G30" i="1"/>
  <c r="G31" i="1"/>
  <c r="G32" i="1"/>
  <c r="G33" i="1"/>
  <c r="G34" i="1"/>
  <c r="G35" i="1"/>
  <c r="G36" i="1"/>
  <c r="E27" i="1"/>
  <c r="E28" i="1"/>
  <c r="E29" i="1"/>
  <c r="E30" i="1"/>
  <c r="E31" i="1"/>
  <c r="E32" i="1"/>
  <c r="E33" i="1"/>
  <c r="E34" i="1"/>
  <c r="E35" i="1"/>
  <c r="E36" i="1"/>
  <c r="D26" i="1"/>
  <c r="E26" i="1" s="1"/>
  <c r="G26" i="1" s="1"/>
  <c r="D27" i="1"/>
  <c r="D28" i="1"/>
  <c r="D29" i="1"/>
  <c r="D30" i="1"/>
  <c r="D31" i="1"/>
  <c r="D32" i="1"/>
  <c r="D33" i="1"/>
  <c r="D34" i="1"/>
  <c r="D35" i="1"/>
  <c r="D36" i="1"/>
  <c r="D25" i="1"/>
  <c r="E25" i="1" s="1"/>
  <c r="G25" i="1" s="1"/>
  <c r="A20" i="1" l="1"/>
  <c r="D12" i="5" l="1"/>
  <c r="D10" i="5"/>
  <c r="C10" i="3"/>
  <c r="D8" i="5"/>
  <c r="C8" i="3"/>
  <c r="D6" i="5"/>
  <c r="C6" i="3"/>
  <c r="C68" i="5" l="1"/>
  <c r="D68" i="5" s="1"/>
  <c r="C67" i="5"/>
  <c r="D67" i="5" s="1"/>
  <c r="C66" i="5"/>
  <c r="D66" i="5" s="1"/>
  <c r="C65" i="5"/>
  <c r="D65" i="5" s="1"/>
  <c r="C64" i="5"/>
  <c r="D64" i="5" s="1"/>
  <c r="J26" i="1"/>
  <c r="J27" i="1"/>
  <c r="J28" i="1"/>
  <c r="J29" i="1"/>
  <c r="J30" i="1"/>
  <c r="J31" i="1"/>
  <c r="J32" i="1"/>
  <c r="J33" i="1"/>
  <c r="J34" i="1"/>
  <c r="J35" i="1"/>
  <c r="J36" i="1"/>
  <c r="J25" i="1"/>
  <c r="B53" i="3"/>
  <c r="B55" i="3"/>
</calcChain>
</file>

<file path=xl/sharedStrings.xml><?xml version="1.0" encoding="utf-8"?>
<sst xmlns="http://schemas.openxmlformats.org/spreadsheetml/2006/main" count="306" uniqueCount="155">
  <si>
    <t>Personalkostenübersicht</t>
  </si>
  <si>
    <t>Anlage zum VN vom:</t>
  </si>
  <si>
    <t>Zuwendungsempfänger:</t>
  </si>
  <si>
    <t>gesetzliche Arbeitstage</t>
  </si>
  <si>
    <t>Fehltage (Urlaub / Krank)</t>
  </si>
  <si>
    <t>Soll-Arbeitstage</t>
  </si>
  <si>
    <t>Soll-Stunden</t>
  </si>
  <si>
    <t>Sozialabgaben des AG</t>
  </si>
  <si>
    <t>Eingabe</t>
  </si>
  <si>
    <t>-</t>
  </si>
  <si>
    <t>Mitarbeiter:</t>
  </si>
  <si>
    <t>Monat</t>
  </si>
  <si>
    <t>Sp.2 - Sp.3</t>
  </si>
  <si>
    <t>Januar</t>
  </si>
  <si>
    <t>Februar</t>
  </si>
  <si>
    <t>März</t>
  </si>
  <si>
    <t>April</t>
  </si>
  <si>
    <t>Mai</t>
  </si>
  <si>
    <t>Juni</t>
  </si>
  <si>
    <t>Juli</t>
  </si>
  <si>
    <t>August</t>
  </si>
  <si>
    <t>September</t>
  </si>
  <si>
    <t>Oktober</t>
  </si>
  <si>
    <t>November</t>
  </si>
  <si>
    <t>Dezember</t>
  </si>
  <si>
    <t>durchschn. Beschäftigungsumfang</t>
  </si>
  <si>
    <t>Anzahl der abgerechneten Monate:</t>
  </si>
  <si>
    <t>Summe PK inkl. AG-Anteile</t>
  </si>
  <si>
    <t>(Sp. 8 + Sp. 9) * Sp.7</t>
  </si>
  <si>
    <t>Sp.6 / Sp.5</t>
  </si>
  <si>
    <t xml:space="preserve">Die Richtigkeit der o.g. Angaben wird hiermit von der personalkostenverwaltenden Stelle bestätigt. Die Sozialversicherungsbeiträge des Arbeitgebers wurden ordnungsgemäß abgeführt. </t>
  </si>
  <si>
    <t>     </t>
  </si>
  <si>
    <t>Datum</t>
  </si>
  <si>
    <t>Tätigkeit</t>
  </si>
  <si>
    <t>Summe</t>
  </si>
  <si>
    <t>Die sachliche und rechnerische Richtigkeit wird bestätigt:</t>
  </si>
  <si>
    <t>Abrechnungsmonat:</t>
  </si>
  <si>
    <t>Wöchentliche Arbeitszeit:</t>
  </si>
  <si>
    <t>Wöchentliche Arbeitstage:</t>
  </si>
  <si>
    <t>Sp.4 * wöch. AZ / wöch. AT</t>
  </si>
  <si>
    <t>Stunden
(hh:mm)</t>
  </si>
  <si>
    <t xml:space="preserve">  in Spalte 6 der Personalkostenübersicht zu übernehmender Wert für den o.g. Monat</t>
  </si>
  <si>
    <t>Kofinanzierungsfähig sind die tatsächlich angefallenen und nachgewiesenen Personalkosten unter Berücksichtigung der für das Vorhaben aufgewendeten Zeit (Tätigkeits-/ Stundennachweis).</t>
  </si>
  <si>
    <t>Hinweis</t>
  </si>
  <si>
    <t xml:space="preserve">Grau unterlegte Felder werden berechnet oder sind für die Erfassung nicht relevant. </t>
  </si>
  <si>
    <t>Spalte</t>
  </si>
  <si>
    <t>Beschäftigungsumfang</t>
  </si>
  <si>
    <t>Anmerkungen</t>
  </si>
  <si>
    <t>&lt; 100%</t>
  </si>
  <si>
    <t>E</t>
  </si>
  <si>
    <t>Auswahl</t>
  </si>
  <si>
    <t>X</t>
  </si>
  <si>
    <t>Erfassung</t>
  </si>
  <si>
    <t>Wöchentliche Arbeitszeit</t>
  </si>
  <si>
    <t>Wöchentliche Arbeitstage</t>
  </si>
  <si>
    <t>ggf. Anpassung</t>
  </si>
  <si>
    <t>Arbeitet jemand nicht an 5 Tagen in der Woche, ist der Wert entsprechend abzuändern. 
Die Anzahl der wöchentlichen Arbeitstage ist bei der Berechnung der Soll-Stunden relevant.</t>
  </si>
  <si>
    <t>Anzahl der abgerechneten Monate</t>
  </si>
  <si>
    <t>Die Anzahl der abgerechneten Monate ist bei der Berechnung der förderfähigen Sonderzahlung relevant.
Dies schließt auch Monate im Abrechnungszeitraum ein, in denen wegen Urlaub und/oder Krankheit nicht gearbeitet wurde.</t>
  </si>
  <si>
    <t>vorbelegt</t>
  </si>
  <si>
    <t>Zu erfassen ist die Anzahl der Urlaubs- und Krankheitstage in einem Monat.
Zeitausgleichstage sind KEINE Fehltage und daher nicht anzusetzen.</t>
  </si>
  <si>
    <t>B</t>
  </si>
  <si>
    <t>keine Berechnung</t>
  </si>
  <si>
    <t>Differenz zwischen gesetzlichen Arbeitstagen und Fehltagen</t>
  </si>
  <si>
    <t>Soll-Arbeitstage multipliziert mit der täglichen Arbeitszeit</t>
  </si>
  <si>
    <t>keine Erfassung</t>
  </si>
  <si>
    <t>Erfassung gemäß Tätigkeits-/ Stundennachweis des entsprechenden Monats</t>
  </si>
  <si>
    <t>mtl. Personalausgaben Brutto
ohne Zulagen bzw. Sonderzahlungen</t>
  </si>
  <si>
    <t>Zu erfassen sind die monatlichen Brutto-Personalausgaben OHNE Zulagen, Umlagen und/oder Sonderzahlungen.
Zulagen und/oder Sonderzahlungen sind separat zu erfassen, Umlagen sind bei den Sozialabgaben des AG zu erfassen.</t>
  </si>
  <si>
    <t>Zu erfassen sind die Sozialabgaben des Arbeitgebers ohne die Anteile, die auf Zulagen und/oder Sonderzahlungen entfallen (diese sind separat zu erfassen), und die Umlagen.</t>
  </si>
  <si>
    <t>Summe der monatlichen Personalausgaben Brutto und Sozialabgaben des AG</t>
  </si>
  <si>
    <t>Summe der monatlichen Personalausgaben Brutto und Sozialabgaben des AG multipliziert mit dem durchschnittlichen Beschäftigungsumfang</t>
  </si>
  <si>
    <t>durchschnittlicher Beschäftigungsumfang</t>
  </si>
  <si>
    <t>Zu erfassen ist die Anzahl der gesetzlichen Arbeitstage in einem Monat, an denen der Mitarbeiter grundsätzlich zu arbeiten hat. Bei fünf Arbeitstagen in der Woche, wird unterstellt, dass der Mitarbeiter von Montag bis Freitag arbeitet (Abweichungen davon sind entsprechend mitzuteilen.).
Arbeitet jemand nicht an fünf Tage in der Woche, ist zusätzlich anzugeben, an welchem Tag / welchen Tagen er grundsätzlich nicht zu arbeiten hat.</t>
  </si>
  <si>
    <t>Berechnet wird die Anzahl der Soll-Arbeitstage bei Mitarbeitern, die anteilig im Projekt beschäftigt sind, als Differenz zwischen den gesetzlichen Arbeitstagen und den Fehltagen.
Bei Mitarbeitern, die voll im Projekt beschäftigt sind, findet keine Berechnung statt, da diese Angabe für die Ermittlung der förderfähigen Personalkosten nicht relevant ist.</t>
  </si>
  <si>
    <t>Berechnet wird die Anzahl der Soll-Stunden bei Mitarbeitern, die anteilig im Projekt beschäftigt sind, als Produkt von den Soll-Arbeitstagen und der täglichen Arbeitszeit.
Bei Mitarbeitern, die voll im Projekt beschäftigt sind, findet keine Berechnung statt, da diese Angabe für die Ermittlung der förderfähigen Personalkosten nicht relevant ist.</t>
  </si>
  <si>
    <t xml:space="preserve">  in Spalte 6 der Personalkostenübersicht zu übernehmende Werte für den o.g. Monat</t>
  </si>
  <si>
    <t>Verhältnis von Ist- zu Soll-Stunden (maximal 100%)</t>
  </si>
  <si>
    <t>Verhältnis von der Summe der Ist- zur Summe der Soll-Stunden über die abgerechneten Monate 
(maximal 100%)</t>
  </si>
  <si>
    <t xml:space="preserve">     Ort, Datum </t>
  </si>
  <si>
    <t xml:space="preserve">     Unterschrift Zuwendungsempfänger</t>
  </si>
  <si>
    <t>Bitte beachten Sie die Hinweise und Hilfestellungen im Tabellenblatt "Erläuterungen"!</t>
  </si>
  <si>
    <t>Verwaltungsvorschrift</t>
  </si>
  <si>
    <t>Anmerkung:</t>
  </si>
  <si>
    <t>- bitte auswählen -</t>
  </si>
  <si>
    <t>Werden weitere VwVs ergänzt, muss die Gültigkeit</t>
  </si>
  <si>
    <t>EFRE 2014-2020 VwV EVI</t>
  </si>
  <si>
    <t>für die Zelle D3 des Tabellenblatts "Übersicht"</t>
  </si>
  <si>
    <t>EFRE 2014-2020 VwV CLIP</t>
  </si>
  <si>
    <t>erweitert werden.</t>
  </si>
  <si>
    <t>EFRE 2014-2020 VwV RegioWIN</t>
  </si>
  <si>
    <t>EFRE 2014-2020 VwV FEIH</t>
  </si>
  <si>
    <t>EFRE 2014-2020 VwV ELR</t>
  </si>
  <si>
    <t>EFRE 2014-2020 VwV HIP</t>
  </si>
  <si>
    <t>EFRE 2014-2020 VwV Phosphor</t>
  </si>
  <si>
    <t>EFRE 2014-2020 VwV KEFF</t>
  </si>
  <si>
    <t>EFRE 2014-2020 VwV Klimaschutz mit System</t>
  </si>
  <si>
    <t>Beschäftigungsumfang im Projekt</t>
  </si>
  <si>
    <t>= 100%</t>
  </si>
  <si>
    <t>20xx</t>
  </si>
  <si>
    <t>Kurzname des Vorhabens:</t>
  </si>
  <si>
    <t>Vorgangsnummer:</t>
  </si>
  <si>
    <t>Beschäftigungsumfang im Vorhaben:</t>
  </si>
  <si>
    <t>Vorhaben 1:</t>
  </si>
  <si>
    <t>Vorhaben 2:</t>
  </si>
  <si>
    <t>Vorhaben 3:</t>
  </si>
  <si>
    <t>Vorhaben 4:</t>
  </si>
  <si>
    <t>Vorhaben 5:</t>
  </si>
  <si>
    <t>Vorhaben</t>
  </si>
  <si>
    <t>Summe Vorhaben 1</t>
  </si>
  <si>
    <t>Summe Vorhaben 2</t>
  </si>
  <si>
    <t>Summe Vorhaben 3</t>
  </si>
  <si>
    <t>Summe Vorhaben 4</t>
  </si>
  <si>
    <t>Summe Vorhaben 5</t>
  </si>
  <si>
    <t xml:space="preserve">  und das entsprechende Vorhaben</t>
  </si>
  <si>
    <t>Grundsätzlich gilt:</t>
  </si>
  <si>
    <t xml:space="preserve">Personalaufwendungen bestehen aus den Entgelten bzw. Bezügen, den Sozialversicherungsbeiträgen (einschl. Arbeitgeberanteil) sowie ggf. weiteren Bestandteilen und werden brutto angesetzt. </t>
  </si>
  <si>
    <t>Zahlungsnachweise wie z.B. Gehaltsabrechnungen oder Kontoauszüge sind in Kopie entsprechend beizufügen.</t>
  </si>
  <si>
    <t>Beschäftigungsumfang im Vorhaben</t>
  </si>
  <si>
    <t>Es ist auszuwählen, ob der Mitarbeiter zu 100% im Vorhaben arbeitet oder nicht.
Dadurch ergeben sich Unterschiede in der Erfassung und Berechnung einiger Spalten.</t>
  </si>
  <si>
    <t>Zu erfassen ist die reguläre wöchentliche Arbeitszeit gemäß Arbeits-/ Tarifvertrag und nicht nur die vorgesehene wöchentliche Arbeitszeit im Vorhaben.</t>
  </si>
  <si>
    <t>Zu erfassen sind die Gesamtstunden innerhalb eines Vorhabens bei Mitarbeitern, die anteilig im Projekt beschäftigt sind, als Summe der Ist-Stunden gemäß Tätigkeits-/ Stundennachweis des entsprechenden Monats (umgerechneter, grau unterlegter Wert).
Die Gesamtstunden sind ohne Fehl- und Zeitausgleichstage anzusetzen.
Bei Mitarbeitern, die voll im Projekt beschäftigt sind, ist nichts zu erfassen, da diese Angabe für die Ermittlung der förderfähigen Personalkosten nicht relevant ist (Vorlage Tätigkeitsnachweis).</t>
  </si>
  <si>
    <t>Gesamtstunden innerhalb des Vorhabens
(Ist-Stunden gem. Stundenaufschrieb)</t>
  </si>
  <si>
    <t>Prozentualer Beschäftigungsanteil 
innerhalb des Vorhabens</t>
  </si>
  <si>
    <t>Berechnet wird der prozentuale Beschäftigungsanteil bei Mitarbeitern, die anteilig im Vorhaben beschäftigt sind, als Verhältnis von den Ist- zu den Soll-Stunden, maximal jedoch 100%.
Bei Mitarbeitern, die voll im Vorhaben beschäftigt sind, findet keine Berechnung statt. Es werden immer 100% angegeben.</t>
  </si>
  <si>
    <t>Personalaufwendungen innerhalb des Vorhabens</t>
  </si>
  <si>
    <t>Berechnet werden die Personalaufwendungen innerhalb des Vorhanbes aus der Summe der monatlichen Brutto-Personalausgaben und den Sozialabgaben des Arbeitgebers multipliziert mit dem durchschnittlichen Beschäftigungsumfang.</t>
  </si>
  <si>
    <t>Berechnet wird der durchschnittliche Beschäftigungsumfang bei Mitarbeitern, die anteilig im Vorhaben beschäftigt sind, als Verhältnis von der Summe der Ist- zur Summe der Soll-Stunden über die abgerechneten Monate, maximal jedoch 100%.
Bei Mitarbeitern, die voll im Vorhaben beschäftigt sind, findet keine Berechnung statt. Es werden immer 100% angegeben.</t>
  </si>
  <si>
    <t>Gesamtstunden  innerhalb des Vorhabens (Ist-Stunden gem. Stundenauf-schrieb)</t>
  </si>
  <si>
    <t>Prozentualer Beschäfti-gungsanteil innerhalb des Vorhabens</t>
  </si>
  <si>
    <t>Personalauf-wendungen innerhalb des Vorhabens</t>
  </si>
  <si>
    <r>
      <t xml:space="preserve">mtl. Personalausgaben Brutto </t>
    </r>
    <r>
      <rPr>
        <b/>
        <sz val="11"/>
        <color indexed="8"/>
        <rFont val="Arial"/>
        <family val="2"/>
      </rPr>
      <t>ohne Zulagen bzw. Sonderzahlungen</t>
    </r>
  </si>
  <si>
    <t>Kalenderjahr</t>
  </si>
  <si>
    <t xml:space="preserve">Kalenderjahr </t>
  </si>
  <si>
    <t>Stunden- / Tätigkeitsnachweis A für ein EFRE-Vorhaben</t>
  </si>
  <si>
    <t>Unterschrift Mitarbeiter/-in</t>
  </si>
  <si>
    <t>Unterschrift Vorgesetzte/-r</t>
  </si>
  <si>
    <t>Mitarbeiter/-in:</t>
  </si>
  <si>
    <t>Stunden- / Tätigkeitsnachweis B für mehrere EFRE-Vorhaben</t>
  </si>
  <si>
    <t>Personalaufwendungsübersicht je Mitarbeiter/-in</t>
  </si>
  <si>
    <t>Bei Beamten sind Leistungen durch die Beihilfe nicht EU-kofinanzierungsfähig.</t>
  </si>
  <si>
    <t xml:space="preserve">Jahressonderzahlungen können, soweit sie projektunabhängig sind, anteilig entsprechend dem Umfang der Beschäftigung im Projekt anerkannt werden. Soweit sie projektabhängig gezahlt werden, können sie insoweit anerkannt werden, als sie auf die Beschäftigung in dem geförderten Vorhaben entfallen. </t>
  </si>
  <si>
    <t>Bei der Kofinanzierung von Personal, das voll im Vorhaben beschäftigt ist, ist auf eine angemessene Dokumentation der kofinanzierten Tätigkeiten im Hinblick auf Kontrollen zu achten (vereinfachter Tätigkeitsnachweis, z.B. wöchentlicher Aufschrieb). Die Form der Dokumentation ist freigestellt, ein Formular ist hierfür nicht vorgesehen.</t>
  </si>
  <si>
    <t>Bei der Kofinanzierung von Personal, das anteilig im Vorhaben beschäftigt ist, ist der Nachweis über den Zeitaufwand für kofinanzierte Tätigkeiten durch Stundennachweise mit Beschreibung der Tätigkeiten zu führen, die durch den Vorgesetzten durch Unterschrift zu bestätigen sind (Tätigkeits-/ Stundennachweis - A).</t>
  </si>
  <si>
    <t>Für jede im Vorhaben beschäftigte Person ist für das jeweilige Kalenderjahr eine separate Personalaufwendungsübersicht einzureichen.</t>
  </si>
  <si>
    <t>Sind Mitarbeiter in mehreren EFRE-kofinanzierten Vorhaben tätig, ist ein einziger Tätigkeits-/ Stundennachweis über alle Vorhaben zu führen (Tätigkeits-/ Stundennachweis B).</t>
  </si>
  <si>
    <t xml:space="preserve">   Sonderzahlungen projektunabhänig</t>
  </si>
  <si>
    <t>Sonderzahlungen projektunabhängig</t>
  </si>
  <si>
    <t>Summe der projektunabhängigen Zulagen/Sonderzahlungen und Sozialabgaben des AG anteilig für die abgerechneten Monate</t>
  </si>
  <si>
    <t>Summe der projektunabhängigen Zulagen/Sonderzahlungen und Sozialabgaben des AG multipliziert mit dem durchschnittlichen Beschäftigungsumfang anteilig für die abgerechneten Monate</t>
  </si>
  <si>
    <t>Summe der auf das geförderte EFRE-Vorhaben entfallenden Zulagen/Sonderzahlungen und Sozialabgaben des AG</t>
  </si>
  <si>
    <r>
      <t xml:space="preserve">   Sonderzahlungen projektabhängig</t>
    </r>
    <r>
      <rPr>
        <sz val="11"/>
        <color indexed="8"/>
        <rFont val="Arial"/>
        <family val="2"/>
      </rPr>
      <t xml:space="preserve"> (für das geförderte EFRE-Vorhaben)</t>
    </r>
  </si>
  <si>
    <t xml:space="preserve">Jahressonderzahlungen können, soweit sie projektunabhängig sind, anteilig entsprechend dem Umfang der Beschäftigung im Projekt anerkannt werden. 
Sonderzahlungen können nur rückwirkend nach Ablauf eines Jahres berücksichtigt werden. Erfolgt die Endabrechnung im Laufe eines Jahres, können nur die bis zu diesem Zeitpunkt gezahlten Sonderzahlungen berücksichtigt werden.
Berechnet wird die Höhe der förderfähigen Sonderzahlung aus der Summe der Sonderzahlung und den darauf entfallenden Sozialabgaben des Arbeitgebers multipliziert mit dem durchschnittlichen Beschäftigungsumfang und den anteilig aufs Jahr bezogenen abgerechneten Monaten. </t>
  </si>
  <si>
    <t>Sonderzahlungen projektabhängig (für das geförderte EFRE-Vorhaben)</t>
  </si>
  <si>
    <t xml:space="preserve">Sonderzahlungen, die projektabhängig für das ge geförderte Vorhaben gezahlt werden, können unabhängig vom Beschäftigungsumfang in voller Höhe anerkannt werden.  
Sonderzahlungen können nur rückwirkend berücksichtigt werden. Erfolgt die Endabrechnung im Laufe eines Jahres, können nur die bis zu diesem Zeitpunkt gezahlten Sonderzahlungen berücksichtigt werden.
Berechnet wird die Höhe der förderfähigen Sonderzahlung aus der Summe der Sonderzahlung und den darauf entfallenden Sozialabgaben des Arbeitgebers.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</si>
</sst>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hh]:mm"/>
  </numFmts>
  <fonts count="46" x14ac:knownFonts="1">
    <font>
      <sz val="10"/>
      <name val="Arial"/>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name val="Arial"/>
      <family val="2"/>
    </font>
    <font>
      <sz val="8"/>
      <name val="Arial"/>
      <family val="2"/>
    </font>
    <font>
      <b/>
      <sz val="18"/>
      <name val="Arial"/>
      <family val="2"/>
    </font>
    <font>
      <sz val="18"/>
      <name val="Arial"/>
      <family val="2"/>
    </font>
    <font>
      <b/>
      <sz val="26"/>
      <name val="Arial"/>
      <family val="2"/>
    </font>
    <font>
      <sz val="10"/>
      <name val="Arial"/>
      <family val="2"/>
    </font>
    <font>
      <sz val="11"/>
      <color indexed="8"/>
      <name val="Arial"/>
      <family val="2"/>
    </font>
    <font>
      <b/>
      <sz val="16"/>
      <name val="Arial"/>
      <family val="2"/>
    </font>
    <font>
      <b/>
      <sz val="11"/>
      <name val="Arial"/>
      <family val="2"/>
    </font>
    <font>
      <sz val="8"/>
      <color indexed="8"/>
      <name val="Arial"/>
      <family val="2"/>
    </font>
    <font>
      <b/>
      <sz val="11"/>
      <color indexed="8"/>
      <name val="Arial"/>
      <family val="2"/>
    </font>
    <font>
      <sz val="10"/>
      <color indexed="8"/>
      <name val="Arial"/>
      <family val="2"/>
    </font>
    <font>
      <sz val="8"/>
      <name val="Arial"/>
      <family val="2"/>
    </font>
    <font>
      <u/>
      <sz val="10"/>
      <name val="Arial"/>
      <family val="2"/>
    </font>
    <font>
      <sz val="9"/>
      <color indexed="8"/>
      <name val="Arial"/>
      <family val="2"/>
    </font>
    <font>
      <sz val="11"/>
      <name val="Arial"/>
      <family val="2"/>
    </font>
    <font>
      <b/>
      <sz val="14"/>
      <name val="Arial"/>
      <family val="2"/>
    </font>
    <font>
      <b/>
      <sz val="10"/>
      <name val="Arial"/>
      <family val="2"/>
    </font>
    <font>
      <b/>
      <sz val="17"/>
      <name val="Arial"/>
      <family val="2"/>
    </font>
    <font>
      <sz val="17"/>
      <name val="Arial"/>
      <family val="2"/>
    </font>
    <font>
      <sz val="12"/>
      <color indexed="8"/>
      <name val="Arial"/>
      <family val="2"/>
    </font>
    <font>
      <b/>
      <sz val="12"/>
      <name val="Arial"/>
      <family val="2"/>
    </font>
    <font>
      <b/>
      <sz val="11"/>
      <color indexed="10"/>
      <name val="Arial"/>
      <family val="2"/>
    </font>
    <font>
      <b/>
      <sz val="13"/>
      <color indexed="9"/>
      <name val="Arial"/>
      <family val="2"/>
    </font>
    <font>
      <b/>
      <sz val="10"/>
      <color indexed="8"/>
      <name val="Arial"/>
      <family val="2"/>
    </font>
    <font>
      <sz val="18"/>
      <color theme="3" tint="0.39997558519241921"/>
      <name val="Arial"/>
      <family val="2"/>
    </font>
    <font>
      <i/>
      <sz val="1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20" borderId="1" applyNumberFormat="0" applyAlignment="0" applyProtection="0"/>
    <xf numFmtId="0" fontId="5" fillId="20" borderId="2" applyNumberFormat="0" applyAlignment="0" applyProtection="0"/>
    <xf numFmtId="0" fontId="6" fillId="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21" borderId="0" applyNumberFormat="0" applyBorder="0" applyAlignment="0" applyProtection="0"/>
    <xf numFmtId="0" fontId="2" fillId="22" borderId="4" applyNumberFormat="0" applyFont="0" applyAlignment="0" applyProtection="0"/>
    <xf numFmtId="0" fontId="11" fillId="3" borderId="0" applyNumberFormat="0" applyBorder="0" applyAlignment="0" applyProtection="0"/>
    <xf numFmtId="0" fontId="2" fillId="0" borderId="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23" borderId="9" applyNumberFormat="0" applyAlignment="0" applyProtection="0"/>
    <xf numFmtId="0" fontId="24" fillId="0" borderId="0"/>
  </cellStyleXfs>
  <cellXfs count="233">
    <xf numFmtId="0" fontId="0" fillId="0" borderId="0" xfId="0"/>
    <xf numFmtId="0" fontId="21" fillId="24" borderId="0" xfId="36" applyFont="1" applyFill="1" applyBorder="1" applyAlignment="1" applyProtection="1"/>
    <xf numFmtId="0" fontId="22" fillId="24" borderId="0" xfId="0" applyFont="1" applyFill="1"/>
    <xf numFmtId="0" fontId="21" fillId="24" borderId="0" xfId="36" applyFont="1" applyFill="1" applyBorder="1" applyAlignment="1">
      <alignment horizontal="left"/>
    </xf>
    <xf numFmtId="0" fontId="26" fillId="24" borderId="10" xfId="36" applyFont="1" applyFill="1" applyBorder="1" applyAlignment="1" applyProtection="1">
      <alignment horizontal="left"/>
      <protection locked="0"/>
    </xf>
    <xf numFmtId="0" fontId="21" fillId="24" borderId="0" xfId="36" applyFont="1" applyFill="1" applyBorder="1" applyAlignment="1" applyProtection="1">
      <alignment horizontal="left"/>
    </xf>
    <xf numFmtId="0" fontId="26" fillId="24" borderId="0" xfId="38" applyFont="1" applyFill="1" applyBorder="1" applyAlignment="1"/>
    <xf numFmtId="0" fontId="26" fillId="24" borderId="0" xfId="38" applyFont="1" applyFill="1" applyBorder="1" applyAlignment="1" applyProtection="1"/>
    <xf numFmtId="0" fontId="24" fillId="24" borderId="0" xfId="0" applyFont="1" applyFill="1"/>
    <xf numFmtId="0" fontId="23" fillId="24" borderId="0" xfId="36" applyFont="1" applyFill="1" applyBorder="1" applyAlignment="1" applyProtection="1">
      <alignment horizontal="left"/>
    </xf>
    <xf numFmtId="0" fontId="23" fillId="24" borderId="13" xfId="36" applyFont="1" applyFill="1" applyBorder="1" applyAlignment="1" applyProtection="1">
      <alignment horizontal="left"/>
    </xf>
    <xf numFmtId="0" fontId="23" fillId="24" borderId="11" xfId="36" applyFont="1" applyFill="1" applyBorder="1" applyAlignment="1" applyProtection="1">
      <alignment horizontal="left"/>
    </xf>
    <xf numFmtId="0" fontId="24" fillId="24" borderId="0" xfId="0" applyFont="1" applyFill="1" applyProtection="1"/>
    <xf numFmtId="14" fontId="34" fillId="24" borderId="14" xfId="36" applyNumberFormat="1" applyFont="1" applyFill="1" applyBorder="1" applyAlignment="1" applyProtection="1">
      <alignment horizontal="left"/>
      <protection locked="0"/>
    </xf>
    <xf numFmtId="0" fontId="27" fillId="24" borderId="0" xfId="36" applyFont="1" applyFill="1" applyBorder="1" applyAlignment="1">
      <alignment horizontal="left"/>
    </xf>
    <xf numFmtId="0" fontId="27" fillId="24" borderId="0" xfId="36" applyFont="1" applyFill="1" applyBorder="1" applyAlignment="1" applyProtection="1">
      <alignment horizontal="left"/>
    </xf>
    <xf numFmtId="0" fontId="34" fillId="24" borderId="0" xfId="0" applyFont="1" applyFill="1"/>
    <xf numFmtId="0" fontId="19" fillId="24" borderId="0" xfId="34" applyFont="1" applyFill="1" applyBorder="1" applyAlignment="1" applyProtection="1">
      <alignment vertical="top" wrapText="1"/>
    </xf>
    <xf numFmtId="0" fontId="0" fillId="24" borderId="0" xfId="0" applyFill="1" applyAlignment="1"/>
    <xf numFmtId="0" fontId="39" fillId="24" borderId="0" xfId="34" applyFont="1" applyFill="1" applyBorder="1" applyAlignment="1" applyProtection="1">
      <alignment vertical="top" wrapText="1"/>
    </xf>
    <xf numFmtId="0" fontId="27" fillId="24" borderId="13" xfId="34" applyFont="1" applyFill="1" applyBorder="1" applyAlignment="1" applyProtection="1"/>
    <xf numFmtId="0" fontId="27" fillId="24" borderId="11" xfId="34" applyFont="1" applyFill="1" applyBorder="1" applyAlignment="1" applyProtection="1"/>
    <xf numFmtId="0" fontId="34" fillId="24" borderId="13" xfId="36" applyFont="1" applyFill="1" applyBorder="1" applyAlignment="1" applyProtection="1">
      <alignment horizontal="left"/>
    </xf>
    <xf numFmtId="0" fontId="34" fillId="24" borderId="11" xfId="36" applyFont="1" applyFill="1" applyBorder="1" applyAlignment="1" applyProtection="1">
      <alignment horizontal="left"/>
    </xf>
    <xf numFmtId="0" fontId="34" fillId="24" borderId="0" xfId="0" applyFont="1" applyFill="1" applyProtection="1"/>
    <xf numFmtId="0" fontId="25" fillId="24" borderId="0" xfId="34" applyFont="1" applyFill="1"/>
    <xf numFmtId="0" fontId="25" fillId="24" borderId="0" xfId="34" applyFont="1" applyFill="1" applyProtection="1"/>
    <xf numFmtId="0" fontId="27" fillId="24" borderId="13" xfId="34" applyFont="1" applyFill="1" applyBorder="1" applyAlignment="1" applyProtection="1">
      <alignment wrapText="1"/>
    </xf>
    <xf numFmtId="0" fontId="27" fillId="24" borderId="11" xfId="34" applyFont="1" applyFill="1" applyBorder="1" applyAlignment="1" applyProtection="1">
      <alignment wrapText="1"/>
    </xf>
    <xf numFmtId="0" fontId="25" fillId="24" borderId="0" xfId="34" applyFont="1" applyFill="1" applyBorder="1" applyAlignment="1">
      <alignment vertical="top" wrapText="1"/>
    </xf>
    <xf numFmtId="0" fontId="25" fillId="24" borderId="0" xfId="34" applyFont="1" applyFill="1" applyBorder="1" applyAlignment="1" applyProtection="1">
      <alignment vertical="top" wrapText="1"/>
    </xf>
    <xf numFmtId="0" fontId="34" fillId="24" borderId="0" xfId="38" applyFont="1" applyFill="1" applyBorder="1" applyAlignment="1"/>
    <xf numFmtId="0" fontId="34" fillId="24" borderId="0" xfId="36" applyFont="1" applyFill="1" applyBorder="1" applyAlignment="1">
      <alignment horizontal="left"/>
    </xf>
    <xf numFmtId="0" fontId="34" fillId="24" borderId="0" xfId="38" applyFont="1" applyFill="1" applyBorder="1" applyAlignment="1" applyProtection="1"/>
    <xf numFmtId="0" fontId="34" fillId="24" borderId="0" xfId="34" applyFont="1" applyFill="1" applyBorder="1" applyAlignment="1">
      <alignment wrapText="1"/>
    </xf>
    <xf numFmtId="0" fontId="28" fillId="24" borderId="0" xfId="34" applyFont="1" applyFill="1"/>
    <xf numFmtId="49" fontId="31" fillId="24" borderId="0" xfId="0" applyNumberFormat="1" applyFont="1" applyFill="1" applyProtection="1"/>
    <xf numFmtId="49" fontId="31" fillId="24" borderId="0" xfId="0" applyNumberFormat="1" applyFont="1" applyFill="1"/>
    <xf numFmtId="0" fontId="25" fillId="24" borderId="10" xfId="34" applyFont="1" applyFill="1" applyBorder="1" applyAlignment="1">
      <alignment horizontal="left" vertical="top" wrapText="1" indent="1"/>
    </xf>
    <xf numFmtId="0" fontId="25" fillId="24" borderId="15" xfId="34" applyFont="1" applyFill="1" applyBorder="1" applyAlignment="1" applyProtection="1">
      <alignment horizontal="left" vertical="top" wrapText="1" indent="1"/>
      <protection locked="0"/>
    </xf>
    <xf numFmtId="0" fontId="25" fillId="24" borderId="15" xfId="34" applyFont="1" applyFill="1" applyBorder="1" applyAlignment="1" applyProtection="1">
      <alignment horizontal="left" vertical="top" wrapText="1" indent="1"/>
    </xf>
    <xf numFmtId="164" fontId="25" fillId="24" borderId="15" xfId="34" applyNumberFormat="1" applyFont="1" applyFill="1" applyBorder="1" applyAlignment="1" applyProtection="1">
      <alignment horizontal="right" vertical="top" wrapText="1" indent="1"/>
      <protection locked="0"/>
    </xf>
    <xf numFmtId="164" fontId="25" fillId="24" borderId="15" xfId="34" applyNumberFormat="1" applyFont="1" applyFill="1" applyBorder="1" applyAlignment="1">
      <alignment horizontal="right" vertical="top" wrapText="1" indent="1"/>
    </xf>
    <xf numFmtId="0" fontId="25" fillId="24" borderId="10" xfId="34" applyFont="1" applyFill="1" applyBorder="1" applyAlignment="1" applyProtection="1">
      <alignment horizontal="left" vertical="top" wrapText="1" indent="1"/>
      <protection locked="0"/>
    </xf>
    <xf numFmtId="0" fontId="25" fillId="24" borderId="12" xfId="34" applyFont="1" applyFill="1" applyBorder="1" applyAlignment="1">
      <alignment horizontal="left" vertical="top" wrapText="1" indent="1"/>
    </xf>
    <xf numFmtId="0" fontId="25" fillId="24" borderId="12" xfId="34" applyFont="1" applyFill="1" applyBorder="1" applyAlignment="1" applyProtection="1">
      <alignment horizontal="left" vertical="top" wrapText="1" indent="1"/>
      <protection locked="0"/>
    </xf>
    <xf numFmtId="164" fontId="25" fillId="24" borderId="11" xfId="34" applyNumberFormat="1" applyFont="1" applyFill="1" applyBorder="1" applyAlignment="1" applyProtection="1">
      <alignment horizontal="right" vertical="top" wrapText="1" indent="1"/>
      <protection locked="0"/>
    </xf>
    <xf numFmtId="0" fontId="33" fillId="24" borderId="0" xfId="34" applyFont="1" applyFill="1"/>
    <xf numFmtId="164" fontId="25" fillId="24" borderId="0" xfId="34" applyNumberFormat="1" applyFont="1" applyFill="1" applyBorder="1" applyProtection="1"/>
    <xf numFmtId="0" fontId="30" fillId="24" borderId="0" xfId="34" applyFont="1" applyFill="1" applyAlignment="1"/>
    <xf numFmtId="0" fontId="30" fillId="24" borderId="0" xfId="34" applyFont="1" applyFill="1" applyAlignment="1" applyProtection="1"/>
    <xf numFmtId="0" fontId="24" fillId="24" borderId="0" xfId="0" applyFont="1" applyFill="1" applyAlignment="1" applyProtection="1"/>
    <xf numFmtId="0" fontId="25" fillId="24" borderId="16" xfId="34" applyFont="1" applyFill="1" applyBorder="1"/>
    <xf numFmtId="0" fontId="25" fillId="24" borderId="0" xfId="34" applyFont="1" applyFill="1" applyAlignment="1"/>
    <xf numFmtId="0" fontId="32" fillId="24" borderId="0" xfId="0" applyFont="1" applyFill="1"/>
    <xf numFmtId="0" fontId="37" fillId="24" borderId="0" xfId="36" applyFont="1" applyFill="1" applyBorder="1" applyAlignment="1">
      <alignment horizontal="left"/>
    </xf>
    <xf numFmtId="0" fontId="38" fillId="24" borderId="0" xfId="0" applyFont="1" applyFill="1"/>
    <xf numFmtId="0" fontId="36" fillId="24" borderId="0" xfId="0" applyFont="1" applyFill="1" applyAlignment="1">
      <alignment vertical="top" wrapText="1"/>
    </xf>
    <xf numFmtId="0" fontId="26" fillId="24" borderId="0" xfId="38" applyFont="1" applyFill="1" applyBorder="1" applyAlignment="1">
      <alignment horizontal="right"/>
    </xf>
    <xf numFmtId="0" fontId="26" fillId="24" borderId="0" xfId="38" applyFont="1" applyFill="1" applyBorder="1" applyAlignment="1">
      <alignment horizontal="left"/>
    </xf>
    <xf numFmtId="0" fontId="26" fillId="24" borderId="0" xfId="36" applyFont="1" applyFill="1" applyBorder="1" applyAlignment="1" applyProtection="1">
      <alignment horizontal="left"/>
    </xf>
    <xf numFmtId="0" fontId="40" fillId="24" borderId="0" xfId="36" applyFont="1" applyFill="1" applyBorder="1" applyAlignment="1">
      <alignment horizontal="left"/>
    </xf>
    <xf numFmtId="0" fontId="40" fillId="24" borderId="0" xfId="36" applyFont="1" applyFill="1" applyBorder="1" applyAlignment="1" applyProtection="1">
      <alignment horizontal="left"/>
    </xf>
    <xf numFmtId="0" fontId="19" fillId="24" borderId="0" xfId="0" applyFont="1" applyFill="1"/>
    <xf numFmtId="0" fontId="19" fillId="24" borderId="0" xfId="36" applyFont="1" applyFill="1" applyBorder="1" applyAlignment="1">
      <alignment horizontal="left"/>
    </xf>
    <xf numFmtId="0" fontId="24" fillId="24" borderId="0" xfId="0" applyFont="1" applyFill="1" applyBorder="1" applyProtection="1"/>
    <xf numFmtId="0" fontId="24" fillId="24" borderId="0" xfId="0" applyFont="1" applyFill="1" applyBorder="1"/>
    <xf numFmtId="49" fontId="25" fillId="24" borderId="0" xfId="34" applyNumberFormat="1" applyFont="1" applyFill="1" applyBorder="1" applyAlignment="1" applyProtection="1">
      <alignment horizontal="left" vertical="top" wrapText="1"/>
    </xf>
    <xf numFmtId="0" fontId="19" fillId="24" borderId="0" xfId="34" applyFont="1" applyFill="1" applyBorder="1" applyAlignment="1">
      <alignment vertical="top" wrapText="1"/>
    </xf>
    <xf numFmtId="0" fontId="24" fillId="24" borderId="10" xfId="0" applyFont="1" applyFill="1" applyBorder="1" applyAlignment="1" applyProtection="1">
      <alignment wrapText="1"/>
      <protection locked="0"/>
    </xf>
    <xf numFmtId="0" fontId="24" fillId="24" borderId="0" xfId="0" applyFont="1" applyFill="1" applyBorder="1" applyAlignment="1" applyProtection="1">
      <alignment wrapText="1"/>
    </xf>
    <xf numFmtId="0" fontId="36" fillId="24" borderId="0" xfId="0" applyFont="1" applyFill="1"/>
    <xf numFmtId="0" fontId="24" fillId="24" borderId="0" xfId="0" applyFont="1" applyFill="1" applyAlignment="1">
      <alignment horizontal="center" wrapText="1"/>
    </xf>
    <xf numFmtId="0" fontId="24" fillId="24" borderId="16" xfId="0" applyFont="1" applyFill="1" applyBorder="1" applyAlignment="1">
      <alignment horizontal="center" wrapText="1"/>
    </xf>
    <xf numFmtId="0" fontId="24" fillId="24" borderId="16" xfId="0" applyFont="1" applyFill="1" applyBorder="1"/>
    <xf numFmtId="0" fontId="24" fillId="24" borderId="17" xfId="0" applyFont="1" applyFill="1" applyBorder="1" applyAlignment="1">
      <alignment horizontal="center" vertical="top" wrapText="1"/>
    </xf>
    <xf numFmtId="0" fontId="24" fillId="24" borderId="0" xfId="0" applyFont="1" applyFill="1" applyAlignment="1">
      <alignment vertical="top" wrapText="1"/>
    </xf>
    <xf numFmtId="0" fontId="36" fillId="24" borderId="0" xfId="0" applyFont="1" applyFill="1" applyBorder="1" applyAlignment="1">
      <alignment wrapText="1"/>
    </xf>
    <xf numFmtId="10" fontId="29" fillId="24" borderId="10" xfId="34" applyNumberFormat="1" applyFont="1" applyFill="1" applyBorder="1"/>
    <xf numFmtId="164" fontId="29" fillId="24" borderId="10" xfId="34" applyNumberFormat="1" applyFont="1" applyFill="1" applyBorder="1" applyAlignment="1">
      <alignment horizontal="right" vertical="top" wrapText="1" indent="1"/>
    </xf>
    <xf numFmtId="10" fontId="25" fillId="24" borderId="15" xfId="34" applyNumberFormat="1" applyFont="1" applyFill="1" applyBorder="1" applyAlignment="1">
      <alignment horizontal="right" vertical="top" wrapText="1" indent="1"/>
    </xf>
    <xf numFmtId="165" fontId="24" fillId="24" borderId="10" xfId="0" applyNumberFormat="1" applyFont="1" applyFill="1" applyBorder="1" applyAlignment="1" applyProtection="1">
      <alignment horizontal="right" wrapText="1"/>
      <protection locked="0"/>
    </xf>
    <xf numFmtId="165" fontId="24" fillId="24" borderId="12" xfId="0" applyNumberFormat="1" applyFont="1" applyFill="1" applyBorder="1" applyAlignment="1" applyProtection="1">
      <alignment horizontal="right" wrapText="1"/>
      <protection locked="0"/>
    </xf>
    <xf numFmtId="165" fontId="36" fillId="0" borderId="10" xfId="0" applyNumberFormat="1" applyFont="1" applyFill="1" applyBorder="1" applyAlignment="1">
      <alignment horizontal="right"/>
    </xf>
    <xf numFmtId="165" fontId="36" fillId="0" borderId="19" xfId="0" applyNumberFormat="1" applyFont="1" applyFill="1" applyBorder="1" applyAlignment="1">
      <alignment horizontal="right"/>
    </xf>
    <xf numFmtId="0" fontId="41" fillId="24" borderId="0" xfId="34" applyFont="1" applyFill="1" applyBorder="1" applyAlignment="1">
      <alignment horizontal="left"/>
    </xf>
    <xf numFmtId="0" fontId="34" fillId="24" borderId="13" xfId="0" applyFont="1" applyFill="1" applyBorder="1" applyProtection="1"/>
    <xf numFmtId="0" fontId="34" fillId="24" borderId="11" xfId="0" applyFont="1" applyFill="1" applyBorder="1" applyProtection="1"/>
    <xf numFmtId="0" fontId="24" fillId="24" borderId="0" xfId="0" applyFont="1" applyFill="1" applyBorder="1" applyAlignment="1">
      <alignment horizontal="center" vertical="top" wrapText="1"/>
    </xf>
    <xf numFmtId="0" fontId="34" fillId="24" borderId="0" xfId="0" applyFont="1" applyFill="1" applyBorder="1" applyAlignment="1">
      <alignment vertical="center"/>
    </xf>
    <xf numFmtId="0" fontId="34" fillId="24" borderId="0" xfId="0" applyFont="1" applyFill="1" applyBorder="1" applyAlignment="1">
      <alignment vertical="top"/>
    </xf>
    <xf numFmtId="0" fontId="1" fillId="24" borderId="0" xfId="0" applyFont="1" applyFill="1" applyBorder="1" applyAlignment="1">
      <alignment vertical="top"/>
    </xf>
    <xf numFmtId="0" fontId="19" fillId="24" borderId="0" xfId="0" applyFont="1" applyFill="1" applyBorder="1" applyAlignment="1">
      <alignment vertical="center"/>
    </xf>
    <xf numFmtId="0" fontId="24" fillId="24" borderId="0" xfId="0" applyFont="1" applyFill="1" applyBorder="1" applyAlignment="1">
      <alignment vertical="center"/>
    </xf>
    <xf numFmtId="0" fontId="24" fillId="24" borderId="10" xfId="0" applyFont="1" applyFill="1" applyBorder="1" applyAlignment="1">
      <alignment vertical="center"/>
    </xf>
    <xf numFmtId="0" fontId="36" fillId="24" borderId="10" xfId="34" applyFont="1" applyFill="1" applyBorder="1" applyAlignment="1">
      <alignment vertical="center" wrapText="1"/>
    </xf>
    <xf numFmtId="0" fontId="1" fillId="24" borderId="10" xfId="0" applyFont="1" applyFill="1" applyBorder="1" applyAlignment="1">
      <alignment horizontal="center" vertical="center" wrapText="1"/>
    </xf>
    <xf numFmtId="0" fontId="1" fillId="24" borderId="10" xfId="0" applyFont="1" applyFill="1" applyBorder="1" applyAlignment="1">
      <alignment vertical="top" wrapText="1"/>
    </xf>
    <xf numFmtId="0" fontId="30" fillId="24" borderId="10" xfId="34" applyFont="1" applyFill="1" applyBorder="1" applyAlignment="1">
      <alignment horizontal="center" vertical="center"/>
    </xf>
    <xf numFmtId="0" fontId="43" fillId="24" borderId="10" xfId="34" applyFont="1" applyFill="1" applyBorder="1" applyAlignment="1">
      <alignment horizontal="left" vertical="center" wrapText="1"/>
    </xf>
    <xf numFmtId="0" fontId="36" fillId="24" borderId="0" xfId="0" applyFont="1" applyFill="1" applyBorder="1" applyAlignment="1">
      <alignment horizontal="left" vertical="center"/>
    </xf>
    <xf numFmtId="9" fontId="1" fillId="24" borderId="0" xfId="0" applyNumberFormat="1" applyFont="1" applyFill="1" applyBorder="1" applyAlignment="1">
      <alignment horizontal="center" vertical="center" wrapText="1"/>
    </xf>
    <xf numFmtId="0" fontId="1" fillId="24" borderId="0" xfId="0" applyFont="1" applyFill="1" applyBorder="1" applyAlignment="1">
      <alignment horizontal="center" vertical="center" wrapText="1"/>
    </xf>
    <xf numFmtId="0" fontId="1" fillId="24" borderId="0" xfId="0" applyFont="1" applyFill="1" applyBorder="1" applyAlignment="1">
      <alignment vertical="top" wrapText="1"/>
    </xf>
    <xf numFmtId="0" fontId="1" fillId="24" borderId="0" xfId="0" applyFont="1" applyFill="1" applyBorder="1" applyAlignment="1">
      <alignment horizontal="center" vertical="top" wrapText="1"/>
    </xf>
    <xf numFmtId="0" fontId="24" fillId="24" borderId="0" xfId="0" applyFont="1" applyFill="1" applyAlignment="1" applyProtection="1">
      <alignment horizontal="right"/>
    </xf>
    <xf numFmtId="165" fontId="36" fillId="0" borderId="10" xfId="0" applyNumberFormat="1" applyFont="1" applyFill="1" applyBorder="1" applyAlignment="1">
      <alignment horizontal="right" vertical="center"/>
    </xf>
    <xf numFmtId="0" fontId="28" fillId="25" borderId="10" xfId="34" applyFont="1" applyFill="1" applyBorder="1" applyAlignment="1">
      <alignment horizontal="center"/>
    </xf>
    <xf numFmtId="0" fontId="25" fillId="25" borderId="10" xfId="34" applyFont="1" applyFill="1" applyBorder="1" applyAlignment="1">
      <alignment horizontal="center" vertical="top" wrapText="1"/>
    </xf>
    <xf numFmtId="0" fontId="25" fillId="25" borderId="11" xfId="34" applyFont="1" applyFill="1" applyBorder="1" applyAlignment="1">
      <alignment horizontal="center" vertical="top" wrapText="1"/>
    </xf>
    <xf numFmtId="0" fontId="25" fillId="25" borderId="12" xfId="34" applyFont="1" applyFill="1" applyBorder="1" applyAlignment="1">
      <alignment horizontal="center" vertical="top" wrapText="1"/>
    </xf>
    <xf numFmtId="49" fontId="28" fillId="25" borderId="10" xfId="34" applyNumberFormat="1" applyFont="1" applyFill="1" applyBorder="1" applyAlignment="1">
      <alignment horizontal="center" vertical="top" wrapText="1"/>
    </xf>
    <xf numFmtId="49" fontId="28" fillId="25" borderId="11" xfId="34" applyNumberFormat="1" applyFont="1" applyFill="1" applyBorder="1" applyAlignment="1">
      <alignment horizontal="center" vertical="top" wrapText="1"/>
    </xf>
    <xf numFmtId="2" fontId="24" fillId="26" borderId="18" xfId="0" applyNumberFormat="1" applyFont="1" applyFill="1" applyBorder="1"/>
    <xf numFmtId="0" fontId="24" fillId="26" borderId="18" xfId="0" applyFont="1" applyFill="1" applyBorder="1"/>
    <xf numFmtId="0" fontId="24" fillId="26" borderId="19" xfId="0" applyFont="1" applyFill="1" applyBorder="1"/>
    <xf numFmtId="0" fontId="24" fillId="26" borderId="15" xfId="0" applyFont="1" applyFill="1" applyBorder="1"/>
    <xf numFmtId="2" fontId="24" fillId="26" borderId="18" xfId="0" applyNumberFormat="1" applyFont="1" applyFill="1" applyBorder="1" applyAlignment="1">
      <alignment vertical="center"/>
    </xf>
    <xf numFmtId="0" fontId="24" fillId="26" borderId="13" xfId="0" applyFont="1" applyFill="1" applyBorder="1"/>
    <xf numFmtId="0" fontId="24" fillId="26" borderId="22" xfId="0" applyFont="1" applyFill="1" applyBorder="1"/>
    <xf numFmtId="0" fontId="24" fillId="26" borderId="11" xfId="0" applyFont="1" applyFill="1" applyBorder="1" applyProtection="1"/>
    <xf numFmtId="0" fontId="24" fillId="26" borderId="20" xfId="0" applyFont="1" applyFill="1" applyBorder="1"/>
    <xf numFmtId="0" fontId="24" fillId="26" borderId="0" xfId="0" applyFont="1" applyFill="1" applyBorder="1"/>
    <xf numFmtId="0" fontId="24" fillId="26" borderId="21" xfId="0" applyFont="1" applyFill="1" applyBorder="1" applyProtection="1"/>
    <xf numFmtId="0" fontId="24" fillId="26" borderId="23" xfId="0" applyFont="1" applyFill="1" applyBorder="1"/>
    <xf numFmtId="0" fontId="24" fillId="26" borderId="14" xfId="0" applyFont="1" applyFill="1" applyBorder="1"/>
    <xf numFmtId="0" fontId="24" fillId="26" borderId="24" xfId="0" applyFont="1" applyFill="1" applyBorder="1" applyProtection="1"/>
    <xf numFmtId="0" fontId="25" fillId="25" borderId="18" xfId="34" applyFont="1" applyFill="1" applyBorder="1" applyAlignment="1">
      <alignment horizontal="center" vertical="top" wrapText="1"/>
    </xf>
    <xf numFmtId="0" fontId="25" fillId="25" borderId="19" xfId="34" applyFont="1" applyFill="1" applyBorder="1" applyAlignment="1">
      <alignment horizontal="center" vertical="top" wrapText="1"/>
    </xf>
    <xf numFmtId="0" fontId="25" fillId="25" borderId="15" xfId="34" applyFont="1" applyFill="1" applyBorder="1" applyAlignment="1">
      <alignment horizontal="center" vertical="top" wrapText="1"/>
    </xf>
    <xf numFmtId="0" fontId="24" fillId="26" borderId="12" xfId="0" applyFont="1" applyFill="1" applyBorder="1" applyAlignment="1">
      <alignment vertical="center"/>
    </xf>
    <xf numFmtId="0" fontId="36" fillId="26" borderId="12" xfId="0" applyFont="1" applyFill="1" applyBorder="1" applyAlignment="1">
      <alignment horizontal="left" vertical="center"/>
    </xf>
    <xf numFmtId="0" fontId="1" fillId="26" borderId="12" xfId="0" applyFont="1" applyFill="1" applyBorder="1" applyAlignment="1">
      <alignment horizontal="center" vertical="center" wrapText="1"/>
    </xf>
    <xf numFmtId="0" fontId="1" fillId="26" borderId="12" xfId="0" applyFont="1" applyFill="1" applyBorder="1" applyAlignment="1">
      <alignment vertical="top" wrapText="1"/>
    </xf>
    <xf numFmtId="0" fontId="24" fillId="26" borderId="10" xfId="0" applyFont="1" applyFill="1" applyBorder="1" applyAlignment="1">
      <alignment vertical="center"/>
    </xf>
    <xf numFmtId="0" fontId="36" fillId="26" borderId="10" xfId="0" applyFont="1" applyFill="1" applyBorder="1" applyAlignment="1">
      <alignment horizontal="left" vertical="center"/>
    </xf>
    <xf numFmtId="9" fontId="1" fillId="26" borderId="10" xfId="0" applyNumberFormat="1" applyFont="1" applyFill="1" applyBorder="1" applyAlignment="1">
      <alignment horizontal="center" vertical="center" wrapText="1"/>
    </xf>
    <xf numFmtId="0" fontId="1" fillId="26" borderId="10" xfId="0" applyFont="1" applyFill="1" applyBorder="1" applyAlignment="1">
      <alignment horizontal="center" vertical="center" wrapText="1"/>
    </xf>
    <xf numFmtId="0" fontId="1" fillId="26" borderId="10" xfId="0" applyFont="1" applyFill="1" applyBorder="1" applyAlignment="1">
      <alignment vertical="top" wrapText="1"/>
    </xf>
    <xf numFmtId="0" fontId="30" fillId="26" borderId="10" xfId="34" applyFont="1" applyFill="1" applyBorder="1" applyAlignment="1">
      <alignment horizontal="center" vertical="center"/>
    </xf>
    <xf numFmtId="0" fontId="43" fillId="26" borderId="10" xfId="34" applyFont="1" applyFill="1" applyBorder="1" applyAlignment="1">
      <alignment horizontal="left" vertical="center" wrapText="1"/>
    </xf>
    <xf numFmtId="0" fontId="1" fillId="26" borderId="10" xfId="0" quotePrefix="1" applyFont="1" applyFill="1" applyBorder="1" applyAlignment="1">
      <alignment horizontal="center" vertical="center" wrapText="1"/>
    </xf>
    <xf numFmtId="0" fontId="1" fillId="26" borderId="10" xfId="0" applyFont="1" applyFill="1" applyBorder="1" applyAlignment="1">
      <alignment horizontal="center" vertical="top" wrapText="1"/>
    </xf>
    <xf numFmtId="0" fontId="1" fillId="26" borderId="10" xfId="0" quotePrefix="1" applyFont="1" applyFill="1" applyBorder="1" applyAlignment="1">
      <alignment vertical="top" wrapText="1"/>
    </xf>
    <xf numFmtId="0" fontId="24" fillId="0" borderId="0" xfId="43"/>
    <xf numFmtId="0" fontId="24" fillId="28" borderId="10" xfId="43" applyFill="1" applyBorder="1"/>
    <xf numFmtId="0" fontId="45" fillId="0" borderId="0" xfId="43" applyFont="1"/>
    <xf numFmtId="0" fontId="24" fillId="0" borderId="10" xfId="43" quotePrefix="1" applyBorder="1"/>
    <xf numFmtId="0" fontId="24" fillId="0" borderId="10" xfId="43" applyFont="1" applyBorder="1"/>
    <xf numFmtId="0" fontId="24" fillId="0" borderId="10" xfId="43" applyFont="1" applyFill="1" applyBorder="1"/>
    <xf numFmtId="0" fontId="37" fillId="24" borderId="0" xfId="36" applyFont="1" applyFill="1" applyBorder="1" applyAlignment="1" applyProtection="1"/>
    <xf numFmtId="14" fontId="34" fillId="24" borderId="14" xfId="36" applyNumberFormat="1" applyFont="1" applyFill="1" applyBorder="1" applyAlignment="1" applyProtection="1">
      <alignment horizontal="left"/>
    </xf>
    <xf numFmtId="15" fontId="27" fillId="24" borderId="0" xfId="36" applyNumberFormat="1" applyFont="1" applyFill="1" applyBorder="1" applyAlignment="1" applyProtection="1">
      <alignment horizontal="left"/>
    </xf>
    <xf numFmtId="0" fontId="1" fillId="0" borderId="10" xfId="43" applyFont="1" applyBorder="1"/>
    <xf numFmtId="9" fontId="1" fillId="0" borderId="10" xfId="43" quotePrefix="1" applyNumberFormat="1" applyFont="1" applyBorder="1" applyAlignment="1">
      <alignment horizontal="left"/>
    </xf>
    <xf numFmtId="0" fontId="1" fillId="26" borderId="10" xfId="43" applyFont="1" applyFill="1" applyBorder="1"/>
    <xf numFmtId="0" fontId="26" fillId="24" borderId="0" xfId="38" applyFont="1" applyFill="1" applyBorder="1" applyAlignment="1"/>
    <xf numFmtId="0" fontId="44" fillId="30" borderId="0" xfId="0" applyFont="1" applyFill="1" applyAlignment="1" applyProtection="1">
      <alignment vertical="center"/>
    </xf>
    <xf numFmtId="0" fontId="34" fillId="24" borderId="0" xfId="36" applyFont="1" applyFill="1" applyBorder="1" applyAlignment="1" applyProtection="1">
      <alignment horizontal="left"/>
    </xf>
    <xf numFmtId="0" fontId="41" fillId="24" borderId="0" xfId="34" applyFont="1" applyFill="1" applyBorder="1" applyAlignment="1" applyProtection="1">
      <alignment horizontal="left"/>
    </xf>
    <xf numFmtId="0" fontId="30" fillId="24" borderId="0" xfId="34" applyFont="1" applyFill="1" applyAlignment="1" applyProtection="1">
      <alignment wrapText="1"/>
    </xf>
    <xf numFmtId="0" fontId="25" fillId="24" borderId="0" xfId="34" applyFont="1" applyFill="1" applyBorder="1" applyProtection="1"/>
    <xf numFmtId="0" fontId="24" fillId="24" borderId="0" xfId="0" applyFont="1" applyFill="1" applyBorder="1" applyAlignment="1" applyProtection="1"/>
    <xf numFmtId="0" fontId="1" fillId="24" borderId="0" xfId="0" applyFont="1" applyFill="1" applyAlignment="1">
      <alignment horizontal="right"/>
    </xf>
    <xf numFmtId="0" fontId="1" fillId="26" borderId="20" xfId="0" applyFont="1" applyFill="1" applyBorder="1"/>
    <xf numFmtId="0" fontId="27" fillId="24" borderId="0" xfId="34" applyFont="1" applyFill="1" applyBorder="1" applyAlignment="1" applyProtection="1"/>
    <xf numFmtId="0" fontId="1" fillId="26" borderId="12" xfId="0" applyFont="1" applyFill="1" applyBorder="1" applyAlignment="1">
      <alignment vertical="center"/>
    </xf>
    <xf numFmtId="0" fontId="44" fillId="29" borderId="0" xfId="0" applyFont="1" applyFill="1" applyAlignment="1">
      <alignment horizontal="center" vertical="center"/>
    </xf>
    <xf numFmtId="0" fontId="21" fillId="24" borderId="0" xfId="36" applyFont="1" applyFill="1" applyBorder="1" applyAlignment="1" applyProtection="1">
      <alignment horizontal="center"/>
      <protection locked="0"/>
    </xf>
    <xf numFmtId="0" fontId="25" fillId="24" borderId="0" xfId="34" applyFont="1" applyFill="1" applyBorder="1" applyAlignment="1" applyProtection="1">
      <alignment horizontal="left" vertical="top" wrapText="1"/>
    </xf>
    <xf numFmtId="0" fontId="19" fillId="24" borderId="0" xfId="34" applyFont="1" applyFill="1" applyBorder="1" applyAlignment="1">
      <alignment vertical="top" wrapText="1"/>
    </xf>
    <xf numFmtId="0" fontId="39" fillId="24" borderId="0" xfId="34" applyFont="1" applyFill="1" applyBorder="1" applyAlignment="1">
      <alignment vertical="top" wrapText="1"/>
    </xf>
    <xf numFmtId="0" fontId="25" fillId="24" borderId="14" xfId="34" applyFont="1" applyFill="1" applyBorder="1" applyAlignment="1" applyProtection="1">
      <alignment horizontal="left" vertical="top" wrapText="1"/>
      <protection locked="0"/>
    </xf>
    <xf numFmtId="49" fontId="25" fillId="24" borderId="14" xfId="34" applyNumberFormat="1" applyFont="1" applyFill="1" applyBorder="1" applyAlignment="1" applyProtection="1">
      <alignment horizontal="left" vertical="top" wrapText="1"/>
      <protection locked="0"/>
    </xf>
    <xf numFmtId="0" fontId="26" fillId="24" borderId="0" xfId="36" applyFont="1" applyFill="1" applyBorder="1" applyAlignment="1">
      <alignment horizontal="left"/>
    </xf>
    <xf numFmtId="0" fontId="26" fillId="24" borderId="21" xfId="36" applyFont="1" applyFill="1" applyBorder="1" applyAlignment="1">
      <alignment horizontal="left"/>
    </xf>
    <xf numFmtId="0" fontId="26" fillId="24" borderId="0" xfId="38" applyFont="1" applyFill="1" applyBorder="1" applyAlignment="1"/>
    <xf numFmtId="0" fontId="27" fillId="24" borderId="23" xfId="34" applyFont="1" applyFill="1" applyBorder="1" applyAlignment="1">
      <alignment horizontal="left" wrapText="1"/>
    </xf>
    <xf numFmtId="0" fontId="27" fillId="24" borderId="24" xfId="34" applyFont="1" applyFill="1" applyBorder="1" applyAlignment="1">
      <alignment horizontal="left" wrapText="1"/>
    </xf>
    <xf numFmtId="0" fontId="27" fillId="24" borderId="0" xfId="34" applyFont="1" applyFill="1" applyBorder="1" applyAlignment="1">
      <alignment horizontal="left" wrapText="1"/>
    </xf>
    <xf numFmtId="0" fontId="34" fillId="24" borderId="23" xfId="36" applyFont="1" applyFill="1" applyBorder="1" applyAlignment="1" applyProtection="1">
      <alignment horizontal="left"/>
      <protection locked="0"/>
    </xf>
    <xf numFmtId="0" fontId="34" fillId="24" borderId="24" xfId="36" applyFont="1" applyFill="1" applyBorder="1" applyAlignment="1" applyProtection="1">
      <alignment horizontal="left"/>
      <protection locked="0"/>
    </xf>
    <xf numFmtId="0" fontId="34" fillId="24" borderId="0" xfId="36" applyFont="1" applyFill="1" applyBorder="1" applyAlignment="1" applyProtection="1">
      <alignment horizontal="left" wrapText="1"/>
      <protection locked="0"/>
    </xf>
    <xf numFmtId="0" fontId="34" fillId="24" borderId="23" xfId="36" applyFont="1" applyFill="1" applyBorder="1" applyAlignment="1" applyProtection="1">
      <alignment horizontal="left" wrapText="1"/>
      <protection locked="0"/>
    </xf>
    <xf numFmtId="0" fontId="34" fillId="24" borderId="24" xfId="36" applyFont="1" applyFill="1" applyBorder="1" applyAlignment="1" applyProtection="1">
      <alignment horizontal="left" wrapText="1"/>
      <protection locked="0"/>
    </xf>
    <xf numFmtId="0" fontId="25" fillId="24" borderId="0" xfId="34" applyFont="1" applyFill="1" applyBorder="1" applyAlignment="1">
      <alignment vertical="top" wrapText="1"/>
    </xf>
    <xf numFmtId="0" fontId="25" fillId="24" borderId="0" xfId="34" applyFont="1" applyFill="1" applyAlignment="1"/>
    <xf numFmtId="0" fontId="33" fillId="24" borderId="0" xfId="34" applyFont="1" applyFill="1" applyBorder="1" applyAlignment="1"/>
    <xf numFmtId="0" fontId="25" fillId="24" borderId="18" xfId="34" applyFont="1" applyFill="1" applyBorder="1" applyAlignment="1">
      <alignment horizontal="center" vertical="top" wrapText="1"/>
    </xf>
    <xf numFmtId="0" fontId="25" fillId="24" borderId="19" xfId="34" applyFont="1" applyFill="1" applyBorder="1" applyAlignment="1">
      <alignment horizontal="center" vertical="top" wrapText="1"/>
    </xf>
    <xf numFmtId="0" fontId="29" fillId="0" borderId="22" xfId="34" applyFont="1" applyFill="1" applyBorder="1" applyAlignment="1">
      <alignment horizontal="center" vertical="top" wrapText="1"/>
    </xf>
    <xf numFmtId="0" fontId="41" fillId="24" borderId="0" xfId="34" applyFont="1" applyFill="1" applyBorder="1" applyAlignment="1">
      <alignment horizontal="left" wrapText="1"/>
    </xf>
    <xf numFmtId="0" fontId="30" fillId="24" borderId="0" xfId="34" applyFont="1" applyFill="1" applyAlignment="1">
      <alignment horizontal="left" wrapText="1"/>
    </xf>
    <xf numFmtId="0" fontId="29" fillId="25" borderId="18" xfId="34" applyFont="1" applyFill="1" applyBorder="1" applyAlignment="1">
      <alignment horizontal="left" vertical="top" wrapText="1"/>
    </xf>
    <xf numFmtId="0" fontId="29" fillId="25" borderId="19" xfId="34" applyFont="1" applyFill="1" applyBorder="1" applyAlignment="1">
      <alignment horizontal="left" vertical="top" wrapText="1"/>
    </xf>
    <xf numFmtId="0" fontId="29" fillId="25" borderId="15" xfId="34" applyFont="1" applyFill="1" applyBorder="1" applyAlignment="1">
      <alignment horizontal="left" vertical="top" wrapText="1"/>
    </xf>
    <xf numFmtId="0" fontId="27" fillId="24" borderId="0" xfId="34" applyFont="1" applyFill="1" applyBorder="1" applyAlignment="1" applyProtection="1">
      <alignment wrapText="1"/>
    </xf>
    <xf numFmtId="0" fontId="40" fillId="24" borderId="0" xfId="34" applyFont="1" applyFill="1" applyBorder="1" applyAlignment="1" applyProtection="1"/>
    <xf numFmtId="0" fontId="25" fillId="24" borderId="14" xfId="34" applyFont="1" applyFill="1" applyBorder="1" applyAlignment="1" applyProtection="1">
      <alignment horizontal="left" vertical="top" wrapText="1"/>
    </xf>
    <xf numFmtId="0" fontId="25" fillId="24" borderId="14" xfId="34" applyNumberFormat="1" applyFont="1" applyFill="1" applyBorder="1" applyAlignment="1" applyProtection="1">
      <alignment horizontal="left" vertical="top" wrapText="1"/>
    </xf>
    <xf numFmtId="0" fontId="26" fillId="24" borderId="0" xfId="38" applyFont="1" applyFill="1" applyBorder="1" applyAlignment="1">
      <alignment horizontal="left"/>
    </xf>
    <xf numFmtId="0" fontId="37" fillId="24" borderId="0" xfId="36" applyFont="1" applyFill="1" applyBorder="1" applyAlignment="1" applyProtection="1">
      <alignment horizontal="left"/>
    </xf>
    <xf numFmtId="0" fontId="1" fillId="24" borderId="0" xfId="0" applyFont="1" applyFill="1" applyBorder="1" applyAlignment="1">
      <alignment horizontal="center" vertical="top" wrapText="1"/>
    </xf>
    <xf numFmtId="0" fontId="0" fillId="24" borderId="0" xfId="0" applyFill="1" applyAlignment="1"/>
    <xf numFmtId="0" fontId="24" fillId="24" borderId="18" xfId="0" applyFont="1" applyFill="1" applyBorder="1" applyAlignment="1" applyProtection="1">
      <alignment horizontal="left" wrapText="1"/>
      <protection locked="0"/>
    </xf>
    <xf numFmtId="0" fontId="24" fillId="24" borderId="19" xfId="0" applyFont="1" applyFill="1" applyBorder="1" applyAlignment="1" applyProtection="1">
      <alignment horizontal="left" wrapText="1"/>
      <protection locked="0"/>
    </xf>
    <xf numFmtId="0" fontId="24" fillId="24" borderId="15" xfId="0" applyFont="1" applyFill="1" applyBorder="1" applyAlignment="1" applyProtection="1">
      <alignment horizontal="left" wrapText="1"/>
      <protection locked="0"/>
    </xf>
    <xf numFmtId="0" fontId="25" fillId="25" borderId="18" xfId="34" applyFont="1" applyFill="1" applyBorder="1" applyAlignment="1">
      <alignment horizontal="center" vertical="top" wrapText="1"/>
    </xf>
    <xf numFmtId="0" fontId="25" fillId="25" borderId="19" xfId="34" applyFont="1" applyFill="1" applyBorder="1" applyAlignment="1">
      <alignment horizontal="center" vertical="top" wrapText="1"/>
    </xf>
    <xf numFmtId="0" fontId="25" fillId="25" borderId="15" xfId="34" applyFont="1" applyFill="1" applyBorder="1" applyAlignment="1">
      <alignment horizontal="center" vertical="top" wrapText="1"/>
    </xf>
    <xf numFmtId="49" fontId="24" fillId="24" borderId="14" xfId="0" applyNumberFormat="1" applyFont="1" applyFill="1" applyBorder="1" applyAlignment="1" applyProtection="1">
      <alignment horizontal="left"/>
      <protection locked="0"/>
    </xf>
    <xf numFmtId="0" fontId="36" fillId="24" borderId="13" xfId="0" applyFont="1" applyFill="1" applyBorder="1" applyAlignment="1">
      <alignment horizontal="left" vertical="center" wrapText="1"/>
    </xf>
    <xf numFmtId="0" fontId="36" fillId="24" borderId="11" xfId="0" applyFont="1" applyFill="1" applyBorder="1" applyAlignment="1">
      <alignment horizontal="left" vertical="center" wrapText="1"/>
    </xf>
    <xf numFmtId="0" fontId="24" fillId="24" borderId="0" xfId="0" applyFont="1" applyFill="1" applyBorder="1" applyAlignment="1" applyProtection="1">
      <alignment horizontal="left" wrapText="1"/>
      <protection locked="0"/>
    </xf>
    <xf numFmtId="0" fontId="36" fillId="24" borderId="18" xfId="0" applyFont="1" applyFill="1" applyBorder="1" applyAlignment="1">
      <alignment horizontal="left" vertical="center" wrapText="1"/>
    </xf>
    <xf numFmtId="0" fontId="36" fillId="24" borderId="15" xfId="0" applyFont="1" applyFill="1" applyBorder="1" applyAlignment="1">
      <alignment horizontal="left" vertical="center" wrapText="1"/>
    </xf>
    <xf numFmtId="0" fontId="27" fillId="26" borderId="18" xfId="0" applyFont="1" applyFill="1" applyBorder="1" applyAlignment="1">
      <alignment horizontal="left" vertical="top" wrapText="1"/>
    </xf>
    <xf numFmtId="0" fontId="27" fillId="26" borderId="19" xfId="0" applyFont="1" applyFill="1" applyBorder="1" applyAlignment="1">
      <alignment horizontal="left" vertical="top" wrapText="1"/>
    </xf>
    <xf numFmtId="0" fontId="27" fillId="26" borderId="15" xfId="0" applyFont="1" applyFill="1" applyBorder="1" applyAlignment="1">
      <alignment horizontal="left" vertical="top" wrapText="1"/>
    </xf>
    <xf numFmtId="0" fontId="34" fillId="26" borderId="18" xfId="0" applyFont="1" applyFill="1" applyBorder="1" applyAlignment="1">
      <alignment horizontal="left" vertical="top" wrapText="1"/>
    </xf>
    <xf numFmtId="0" fontId="34" fillId="26" borderId="19" xfId="0" applyFont="1" applyFill="1" applyBorder="1" applyAlignment="1">
      <alignment horizontal="left" vertical="top" wrapText="1"/>
    </xf>
    <xf numFmtId="0" fontId="34" fillId="26" borderId="15" xfId="0" applyFont="1" applyFill="1" applyBorder="1" applyAlignment="1">
      <alignment horizontal="left" vertical="top" wrapText="1"/>
    </xf>
    <xf numFmtId="0" fontId="27" fillId="25" borderId="10" xfId="0" applyFont="1" applyFill="1" applyBorder="1" applyAlignment="1">
      <alignment horizontal="left" vertical="top" wrapText="1"/>
    </xf>
    <xf numFmtId="0" fontId="34" fillId="24" borderId="10" xfId="0" applyFont="1" applyFill="1" applyBorder="1" applyAlignment="1">
      <alignment horizontal="left" vertical="top" wrapText="1"/>
    </xf>
    <xf numFmtId="0" fontId="27" fillId="24" borderId="10" xfId="0" applyFont="1" applyFill="1" applyBorder="1" applyAlignment="1">
      <alignment horizontal="left" vertical="top" wrapText="1"/>
    </xf>
    <xf numFmtId="0" fontId="40" fillId="25" borderId="10" xfId="0" applyFont="1" applyFill="1" applyBorder="1" applyAlignment="1">
      <alignment horizontal="left" vertical="center"/>
    </xf>
    <xf numFmtId="9" fontId="35" fillId="25" borderId="10" xfId="0" applyNumberFormat="1" applyFont="1" applyFill="1" applyBorder="1" applyAlignment="1">
      <alignment horizontal="center" vertical="center" wrapText="1"/>
    </xf>
    <xf numFmtId="0" fontId="35" fillId="25" borderId="10" xfId="0" applyFont="1" applyFill="1" applyBorder="1" applyAlignment="1">
      <alignment horizontal="center" vertical="center" wrapText="1"/>
    </xf>
    <xf numFmtId="0" fontId="42" fillId="27" borderId="18" xfId="0" applyFont="1" applyFill="1" applyBorder="1" applyAlignment="1">
      <alignment horizontal="center" vertical="center"/>
    </xf>
    <xf numFmtId="0" fontId="42" fillId="27" borderId="19" xfId="0" applyFont="1" applyFill="1" applyBorder="1" applyAlignment="1">
      <alignment horizontal="center" vertical="center"/>
    </xf>
    <xf numFmtId="0" fontId="42" fillId="27" borderId="15" xfId="0" applyFont="1" applyFill="1" applyBorder="1" applyAlignment="1">
      <alignment horizontal="center" vertical="center"/>
    </xf>
    <xf numFmtId="0" fontId="19" fillId="25" borderId="10" xfId="0" applyFont="1" applyFill="1" applyBorder="1" applyAlignment="1">
      <alignment horizontal="center" vertical="center"/>
    </xf>
    <xf numFmtId="0" fontId="40" fillId="25" borderId="10" xfId="0" applyFont="1" applyFill="1" applyBorder="1" applyAlignment="1">
      <alignment horizontal="center" vertical="center" wrapText="1"/>
    </xf>
  </cellXfs>
  <cellStyles count="4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43"/>
    <cellStyle name="Standard_Tabelle1" xfId="34"/>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L60"/>
  <sheetViews>
    <sheetView tabSelected="1" zoomScale="90" zoomScaleNormal="90" zoomScalePageLayoutView="75" workbookViewId="0">
      <selection activeCell="I11" sqref="I11:J11"/>
    </sheetView>
  </sheetViews>
  <sheetFormatPr baseColWidth="10" defaultColWidth="11.42578125" defaultRowHeight="12.75" x14ac:dyDescent="0.2"/>
  <cols>
    <col min="1" max="1" width="20.7109375" style="8" customWidth="1"/>
    <col min="2" max="2" width="16.7109375" style="8" customWidth="1"/>
    <col min="3" max="3" width="15.42578125" style="8" customWidth="1"/>
    <col min="4" max="4" width="15.5703125" style="8" customWidth="1"/>
    <col min="5" max="5" width="11.7109375" style="8" customWidth="1"/>
    <col min="6" max="6" width="16.85546875" style="8" customWidth="1"/>
    <col min="7" max="7" width="16.28515625" style="8" customWidth="1"/>
    <col min="8" max="8" width="21.85546875" style="8" customWidth="1"/>
    <col min="9" max="9" width="14.5703125" style="8" customWidth="1"/>
    <col min="10" max="10" width="17.140625" style="8" customWidth="1"/>
    <col min="11" max="11" width="30.85546875" style="12" customWidth="1"/>
    <col min="12" max="12" width="17.7109375" style="12" customWidth="1"/>
    <col min="13" max="16384" width="11.42578125" style="8"/>
  </cols>
  <sheetData>
    <row r="1" spans="1:12" ht="30" customHeight="1" x14ac:dyDescent="0.2">
      <c r="A1" s="167" t="s">
        <v>81</v>
      </c>
      <c r="B1" s="167"/>
      <c r="C1" s="167"/>
      <c r="D1" s="167"/>
      <c r="E1" s="167"/>
      <c r="F1" s="167"/>
      <c r="G1" s="167"/>
      <c r="H1" s="167"/>
      <c r="I1" s="167"/>
      <c r="J1" s="167"/>
      <c r="K1" s="157"/>
    </row>
    <row r="2" spans="1:12" s="2" customFormat="1" ht="23.25" x14ac:dyDescent="0.35">
      <c r="A2" s="168" t="s">
        <v>84</v>
      </c>
      <c r="B2" s="168"/>
      <c r="C2" s="168"/>
      <c r="D2" s="168"/>
      <c r="E2" s="168"/>
      <c r="F2" s="168"/>
      <c r="G2" s="168"/>
      <c r="H2" s="168"/>
      <c r="I2" s="168"/>
      <c r="J2" s="168"/>
      <c r="K2" s="1"/>
      <c r="L2" s="1"/>
    </row>
    <row r="3" spans="1:12" ht="15" customHeight="1" x14ac:dyDescent="0.3">
      <c r="F3" s="156"/>
      <c r="G3" s="156"/>
      <c r="H3" s="156"/>
      <c r="I3" s="156"/>
      <c r="J3" s="156"/>
      <c r="K3" s="7"/>
      <c r="L3" s="8"/>
    </row>
    <row r="4" spans="1:12" s="2" customFormat="1" ht="23.25" x14ac:dyDescent="0.35">
      <c r="A4" s="176" t="s">
        <v>139</v>
      </c>
      <c r="B4" s="176"/>
      <c r="C4" s="176"/>
      <c r="D4" s="176"/>
      <c r="E4" s="176"/>
      <c r="F4" s="3"/>
      <c r="G4" s="3"/>
      <c r="H4" s="174" t="s">
        <v>132</v>
      </c>
      <c r="I4" s="175"/>
      <c r="J4" s="4" t="s">
        <v>99</v>
      </c>
      <c r="K4" s="5"/>
    </row>
    <row r="5" spans="1:12" ht="15" customHeight="1" x14ac:dyDescent="0.3">
      <c r="F5" s="6"/>
      <c r="G5" s="6"/>
      <c r="H5" s="6"/>
      <c r="I5" s="6"/>
      <c r="J5" s="6"/>
      <c r="K5" s="7"/>
      <c r="L5" s="8"/>
    </row>
    <row r="6" spans="1:12" s="12" customFormat="1" ht="5.25" customHeight="1" x14ac:dyDescent="0.5">
      <c r="A6" s="9"/>
      <c r="B6" s="9"/>
      <c r="C6" s="9"/>
      <c r="D6" s="9"/>
      <c r="E6" s="9"/>
      <c r="F6" s="9"/>
      <c r="G6" s="10"/>
      <c r="H6" s="11"/>
      <c r="I6" s="10"/>
      <c r="J6" s="11"/>
      <c r="K6" s="9"/>
    </row>
    <row r="7" spans="1:12" s="16" customFormat="1" ht="15" customHeight="1" x14ac:dyDescent="0.25">
      <c r="A7" s="170" t="s">
        <v>1</v>
      </c>
      <c r="B7" s="171"/>
      <c r="C7" s="13"/>
      <c r="D7" s="14"/>
      <c r="E7" s="14"/>
      <c r="F7" s="14"/>
      <c r="G7" s="177" t="s">
        <v>10</v>
      </c>
      <c r="H7" s="178"/>
      <c r="I7" s="180"/>
      <c r="J7" s="181"/>
      <c r="K7" s="15"/>
    </row>
    <row r="8" spans="1:12" s="24" customFormat="1" ht="5.25" customHeight="1" x14ac:dyDescent="0.5">
      <c r="A8" s="17"/>
      <c r="B8" s="19"/>
      <c r="C8" s="15"/>
      <c r="D8" s="15"/>
      <c r="E8" s="15"/>
      <c r="F8" s="15"/>
      <c r="G8" s="86"/>
      <c r="H8" s="87"/>
      <c r="I8" s="10"/>
      <c r="J8" s="11"/>
      <c r="K8" s="152"/>
    </row>
    <row r="9" spans="1:12" ht="14.25" customHeight="1" x14ac:dyDescent="0.25">
      <c r="A9" s="25"/>
      <c r="B9" s="25"/>
      <c r="C9" s="25"/>
      <c r="D9" s="25"/>
      <c r="E9" s="25"/>
      <c r="F9" s="25"/>
      <c r="G9" s="177" t="s">
        <v>102</v>
      </c>
      <c r="H9" s="178"/>
      <c r="I9" s="183"/>
      <c r="J9" s="184"/>
      <c r="K9" s="26"/>
      <c r="L9" s="8"/>
    </row>
    <row r="10" spans="1:12" s="12" customFormat="1" ht="5.25" customHeight="1" x14ac:dyDescent="0.25">
      <c r="A10" s="26"/>
      <c r="B10" s="26"/>
      <c r="C10" s="26"/>
      <c r="D10" s="26"/>
      <c r="E10" s="26"/>
      <c r="F10" s="26"/>
      <c r="G10" s="165"/>
      <c r="H10" s="165"/>
      <c r="I10" s="158"/>
      <c r="J10" s="158"/>
      <c r="K10" s="26"/>
    </row>
    <row r="11" spans="1:12" ht="15" customHeight="1" x14ac:dyDescent="0.25">
      <c r="A11" s="170" t="s">
        <v>2</v>
      </c>
      <c r="B11" s="185"/>
      <c r="C11" s="172"/>
      <c r="D11" s="172"/>
      <c r="E11" s="172"/>
      <c r="F11" s="29"/>
      <c r="G11" s="179"/>
      <c r="H11" s="179"/>
      <c r="I11" s="182"/>
      <c r="J11" s="182"/>
      <c r="K11" s="30"/>
      <c r="L11" s="8"/>
    </row>
    <row r="12" spans="1:12" s="12" customFormat="1" ht="5.25" customHeight="1" x14ac:dyDescent="0.25">
      <c r="A12" s="17"/>
      <c r="B12" s="30"/>
      <c r="C12" s="30"/>
      <c r="D12" s="30"/>
      <c r="E12" s="30"/>
      <c r="F12" s="30"/>
      <c r="G12" s="20"/>
      <c r="H12" s="21"/>
      <c r="I12" s="22"/>
      <c r="J12" s="23"/>
      <c r="K12" s="30"/>
    </row>
    <row r="13" spans="1:12" ht="15" customHeight="1" x14ac:dyDescent="0.25">
      <c r="A13" s="170" t="s">
        <v>100</v>
      </c>
      <c r="B13" s="185"/>
      <c r="C13" s="173"/>
      <c r="D13" s="173"/>
      <c r="E13" s="173"/>
      <c r="F13" s="29"/>
      <c r="G13" s="177" t="s">
        <v>37</v>
      </c>
      <c r="H13" s="178"/>
      <c r="I13" s="180"/>
      <c r="J13" s="181"/>
      <c r="K13" s="30"/>
      <c r="L13" s="8"/>
    </row>
    <row r="14" spans="1:12" s="12" customFormat="1" ht="5.25" customHeight="1" x14ac:dyDescent="0.25">
      <c r="F14" s="30"/>
      <c r="G14" s="20"/>
      <c r="H14" s="21"/>
      <c r="I14" s="22"/>
      <c r="J14" s="23"/>
      <c r="K14" s="30"/>
    </row>
    <row r="15" spans="1:12" ht="15" customHeight="1" x14ac:dyDescent="0.25">
      <c r="A15" s="170" t="s">
        <v>101</v>
      </c>
      <c r="B15" s="185"/>
      <c r="C15" s="172"/>
      <c r="D15" s="172"/>
      <c r="E15" s="172"/>
      <c r="F15" s="29"/>
      <c r="G15" s="177" t="s">
        <v>38</v>
      </c>
      <c r="H15" s="178"/>
      <c r="I15" s="180">
        <v>5</v>
      </c>
      <c r="J15" s="181"/>
      <c r="K15" s="30"/>
      <c r="L15" s="8"/>
    </row>
    <row r="16" spans="1:12" s="12" customFormat="1" ht="5.25" customHeight="1" x14ac:dyDescent="0.25">
      <c r="A16" s="17"/>
      <c r="B16" s="30"/>
      <c r="C16" s="30"/>
      <c r="D16" s="30"/>
      <c r="E16" s="30"/>
      <c r="F16" s="30"/>
      <c r="G16" s="27"/>
      <c r="H16" s="28"/>
      <c r="I16" s="22"/>
      <c r="J16" s="23"/>
      <c r="K16" s="30"/>
    </row>
    <row r="17" spans="1:12" s="16" customFormat="1" ht="15" customHeight="1" x14ac:dyDescent="0.25">
      <c r="A17" s="68"/>
      <c r="B17" s="29"/>
      <c r="C17" s="169"/>
      <c r="D17" s="169"/>
      <c r="E17" s="169"/>
      <c r="F17" s="31"/>
      <c r="G17" s="177" t="s">
        <v>26</v>
      </c>
      <c r="H17" s="178"/>
      <c r="I17" s="180"/>
      <c r="J17" s="181"/>
      <c r="K17" s="33"/>
    </row>
    <row r="18" spans="1:12" s="16" customFormat="1" ht="7.5" customHeight="1" x14ac:dyDescent="0.2">
      <c r="A18" s="31"/>
      <c r="B18" s="31"/>
      <c r="C18" s="31"/>
      <c r="D18" s="31"/>
      <c r="E18" s="31"/>
      <c r="F18" s="31"/>
      <c r="G18" s="32"/>
      <c r="H18" s="34"/>
      <c r="I18" s="34"/>
      <c r="J18" s="32"/>
      <c r="K18" s="158"/>
      <c r="L18" s="33"/>
    </row>
    <row r="19" spans="1:12" ht="30" customHeight="1" x14ac:dyDescent="0.25">
      <c r="A19" s="191" t="str">
        <f>IF(I15&lt;5,"Die wöchentlichen Arbeitstage wurden reduziert. Beachten Sie bitte die Erläuterungen zu den anzusetzenden gesetzliche Arbeitstagen und geben Sie an, an welchen Tagen grundsätzlich NICHT gearbeitet wird!",IF(I15&gt;5,"Die wöchentlichen Arbeitstage wurden erhöht. Beachten Sie bitte die Erläuterungen zu den anzusetzenden gesetzliche Arbeitstagen und geben Sie an, an welchen Tagen grundsätzlich NICHT gearbeitet wird!",""))</f>
        <v/>
      </c>
      <c r="B19" s="191"/>
      <c r="C19" s="191"/>
      <c r="D19" s="191"/>
      <c r="E19" s="191"/>
      <c r="F19" s="191"/>
      <c r="G19" s="191"/>
      <c r="H19" s="191"/>
      <c r="I19" s="191"/>
      <c r="J19" s="191"/>
      <c r="K19" s="159"/>
      <c r="L19" s="26"/>
    </row>
    <row r="20" spans="1:12" ht="15" x14ac:dyDescent="0.25">
      <c r="A20" s="85" t="str">
        <f>IF(AND(SUM(B25:B36)&gt;0,I9=""),"Bitte geben Sie den Beschäftigungsumfang des Mitarbeiters im Projekt an!","")</f>
        <v/>
      </c>
      <c r="B20" s="85"/>
      <c r="C20" s="85"/>
      <c r="D20" s="85"/>
      <c r="E20" s="85"/>
      <c r="F20" s="85"/>
      <c r="G20" s="85"/>
      <c r="H20" s="85"/>
      <c r="I20" s="85"/>
      <c r="J20" s="85"/>
      <c r="K20" s="159"/>
      <c r="L20" s="26"/>
    </row>
    <row r="21" spans="1:12" ht="7.5" customHeight="1" x14ac:dyDescent="0.2">
      <c r="A21" s="35"/>
      <c r="B21" s="25"/>
      <c r="C21" s="25"/>
      <c r="D21" s="25"/>
      <c r="E21" s="25"/>
      <c r="F21" s="25"/>
      <c r="G21" s="25"/>
      <c r="H21" s="25"/>
      <c r="I21" s="25"/>
      <c r="J21" s="25"/>
      <c r="K21" s="26"/>
      <c r="L21" s="26"/>
    </row>
    <row r="22" spans="1:12" x14ac:dyDescent="0.2">
      <c r="A22" s="107">
        <v>1</v>
      </c>
      <c r="B22" s="107">
        <v>2</v>
      </c>
      <c r="C22" s="107">
        <v>3</v>
      </c>
      <c r="D22" s="107">
        <v>4</v>
      </c>
      <c r="E22" s="107">
        <v>5</v>
      </c>
      <c r="F22" s="107">
        <v>6</v>
      </c>
      <c r="G22" s="107">
        <v>7</v>
      </c>
      <c r="H22" s="107">
        <v>8</v>
      </c>
      <c r="I22" s="107">
        <v>9</v>
      </c>
      <c r="J22" s="107">
        <v>10</v>
      </c>
      <c r="L22" s="8"/>
    </row>
    <row r="23" spans="1:12" ht="85.5" x14ac:dyDescent="0.2">
      <c r="A23" s="108" t="s">
        <v>11</v>
      </c>
      <c r="B23" s="109" t="s">
        <v>3</v>
      </c>
      <c r="C23" s="109" t="s">
        <v>4</v>
      </c>
      <c r="D23" s="109" t="s">
        <v>5</v>
      </c>
      <c r="E23" s="109" t="s">
        <v>6</v>
      </c>
      <c r="F23" s="109" t="s">
        <v>128</v>
      </c>
      <c r="G23" s="109" t="s">
        <v>129</v>
      </c>
      <c r="H23" s="109" t="s">
        <v>131</v>
      </c>
      <c r="I23" s="109" t="s">
        <v>7</v>
      </c>
      <c r="J23" s="110" t="s">
        <v>130</v>
      </c>
      <c r="L23" s="8"/>
    </row>
    <row r="24" spans="1:12" s="37" customFormat="1" ht="22.5" x14ac:dyDescent="0.2">
      <c r="A24" s="111" t="s">
        <v>9</v>
      </c>
      <c r="B24" s="112" t="s">
        <v>8</v>
      </c>
      <c r="C24" s="112" t="s">
        <v>8</v>
      </c>
      <c r="D24" s="112" t="s">
        <v>12</v>
      </c>
      <c r="E24" s="112" t="s">
        <v>39</v>
      </c>
      <c r="F24" s="112" t="s">
        <v>8</v>
      </c>
      <c r="G24" s="112" t="s">
        <v>29</v>
      </c>
      <c r="H24" s="112" t="s">
        <v>8</v>
      </c>
      <c r="I24" s="112" t="s">
        <v>8</v>
      </c>
      <c r="J24" s="112" t="s">
        <v>28</v>
      </c>
      <c r="K24" s="36"/>
    </row>
    <row r="25" spans="1:12" ht="14.25" x14ac:dyDescent="0.2">
      <c r="A25" s="38" t="s">
        <v>13</v>
      </c>
      <c r="B25" s="39"/>
      <c r="C25" s="39"/>
      <c r="D25" s="40" t="str">
        <f>IF(AND($I$9=VwV!$A$16,B25&gt;0),B25-C25,"")</f>
        <v/>
      </c>
      <c r="E25" s="40" t="str">
        <f>IF(AND($I$9=VwV!$A$16,B25&gt;0),D25*$I$13/$I$15,"")</f>
        <v/>
      </c>
      <c r="F25" s="39"/>
      <c r="G25" s="80" t="str">
        <f>IF(B25&gt;0,IF($I$9=VwV!$A$15,1,(IF(E25=0,0,MIN(1,ROUND(F25/E25,4))))),"")</f>
        <v/>
      </c>
      <c r="H25" s="41"/>
      <c r="I25" s="41"/>
      <c r="J25" s="42" t="str">
        <f t="shared" ref="J25:J36" si="0">IF(H25=0,"",ROUND((H25+I25)*G25,2))</f>
        <v/>
      </c>
      <c r="L25" s="8"/>
    </row>
    <row r="26" spans="1:12" ht="14.25" x14ac:dyDescent="0.2">
      <c r="A26" s="38" t="s">
        <v>14</v>
      </c>
      <c r="B26" s="39"/>
      <c r="C26" s="39"/>
      <c r="D26" s="40" t="str">
        <f>IF(AND($I$9=VwV!$A$16,B26&gt;0),B26-C26,"")</f>
        <v/>
      </c>
      <c r="E26" s="40" t="str">
        <f>IF(AND($I$9=VwV!$A$16,B26&gt;0),D26*$I$13/$I$15,"")</f>
        <v/>
      </c>
      <c r="F26" s="39"/>
      <c r="G26" s="80" t="str">
        <f>IF(B26&gt;0,IF($I$9=VwV!$A$15,1,(IF(E26=0,0,MIN(1,ROUND(F26/E26,4))))),"")</f>
        <v/>
      </c>
      <c r="H26" s="41"/>
      <c r="I26" s="41"/>
      <c r="J26" s="42" t="str">
        <f t="shared" si="0"/>
        <v/>
      </c>
      <c r="L26" s="8"/>
    </row>
    <row r="27" spans="1:12" ht="14.25" x14ac:dyDescent="0.2">
      <c r="A27" s="38" t="s">
        <v>15</v>
      </c>
      <c r="B27" s="39"/>
      <c r="C27" s="39"/>
      <c r="D27" s="40" t="str">
        <f>IF(AND($I$9=VwV!$A$16,B27&gt;0),B27-C27,"")</f>
        <v/>
      </c>
      <c r="E27" s="40" t="str">
        <f>IF(AND($I$9=VwV!$A$16,B27&gt;0),D27*$I$13/$I$15,"")</f>
        <v/>
      </c>
      <c r="F27" s="39"/>
      <c r="G27" s="80" t="str">
        <f>IF(B27&gt;0,IF($I$9=VwV!$A$15,1,(IF(E27=0,0,MIN(1,ROUND(F27/E27,4))))),"")</f>
        <v/>
      </c>
      <c r="H27" s="41"/>
      <c r="I27" s="41"/>
      <c r="J27" s="42" t="str">
        <f t="shared" si="0"/>
        <v/>
      </c>
      <c r="L27" s="8"/>
    </row>
    <row r="28" spans="1:12" ht="14.25" x14ac:dyDescent="0.2">
      <c r="A28" s="38" t="s">
        <v>16</v>
      </c>
      <c r="B28" s="39"/>
      <c r="C28" s="39"/>
      <c r="D28" s="40" t="str">
        <f>IF(AND($I$9=VwV!$A$16,B28&gt;0),B28-C28,"")</f>
        <v/>
      </c>
      <c r="E28" s="40" t="str">
        <f>IF(AND($I$9=VwV!$A$16,B28&gt;0),D28*$I$13/$I$15,"")</f>
        <v/>
      </c>
      <c r="F28" s="39"/>
      <c r="G28" s="80" t="str">
        <f>IF(B28&gt;0,IF($I$9=VwV!$A$15,1,(IF(E28=0,0,MIN(1,ROUND(F28/E28,4))))),"")</f>
        <v/>
      </c>
      <c r="H28" s="41"/>
      <c r="I28" s="41"/>
      <c r="J28" s="42" t="str">
        <f t="shared" si="0"/>
        <v/>
      </c>
      <c r="L28" s="8"/>
    </row>
    <row r="29" spans="1:12" ht="14.25" x14ac:dyDescent="0.2">
      <c r="A29" s="38" t="s">
        <v>17</v>
      </c>
      <c r="B29" s="39"/>
      <c r="C29" s="39"/>
      <c r="D29" s="40" t="str">
        <f>IF(AND($I$9=VwV!$A$16,B29&gt;0),B29-C29,"")</f>
        <v/>
      </c>
      <c r="E29" s="40" t="str">
        <f>IF(AND($I$9=VwV!$A$16,B29&gt;0),D29*$I$13/$I$15,"")</f>
        <v/>
      </c>
      <c r="F29" s="39"/>
      <c r="G29" s="80" t="str">
        <f>IF(B29&gt;0,IF($I$9=VwV!$A$15,1,(IF(E29=0,0,MIN(1,ROUND(F29/E29,4))))),"")</f>
        <v/>
      </c>
      <c r="H29" s="41"/>
      <c r="I29" s="41"/>
      <c r="J29" s="42" t="str">
        <f t="shared" si="0"/>
        <v/>
      </c>
      <c r="L29" s="8"/>
    </row>
    <row r="30" spans="1:12" ht="14.25" x14ac:dyDescent="0.2">
      <c r="A30" s="38" t="s">
        <v>18</v>
      </c>
      <c r="B30" s="39"/>
      <c r="C30" s="39"/>
      <c r="D30" s="40" t="str">
        <f>IF(AND($I$9=VwV!$A$16,B30&gt;0),B30-C30,"")</f>
        <v/>
      </c>
      <c r="E30" s="40" t="str">
        <f>IF(AND($I$9=VwV!$A$16,B30&gt;0),D30*$I$13/$I$15,"")</f>
        <v/>
      </c>
      <c r="F30" s="39"/>
      <c r="G30" s="80" t="str">
        <f>IF(B30&gt;0,IF($I$9=VwV!$A$15,1,(IF(E30=0,0,MIN(1,ROUND(F30/E30,4))))),"")</f>
        <v/>
      </c>
      <c r="H30" s="41"/>
      <c r="I30" s="41"/>
      <c r="J30" s="42" t="str">
        <f t="shared" si="0"/>
        <v/>
      </c>
      <c r="L30" s="8"/>
    </row>
    <row r="31" spans="1:12" ht="14.25" x14ac:dyDescent="0.2">
      <c r="A31" s="38" t="s">
        <v>19</v>
      </c>
      <c r="B31" s="39"/>
      <c r="C31" s="39"/>
      <c r="D31" s="40" t="str">
        <f>IF(AND($I$9=VwV!$A$16,B31&gt;0),B31-C31,"")</f>
        <v/>
      </c>
      <c r="E31" s="40" t="str">
        <f>IF(AND($I$9=VwV!$A$16,B31&gt;0),D31*$I$13/$I$15,"")</f>
        <v/>
      </c>
      <c r="F31" s="39"/>
      <c r="G31" s="80" t="str">
        <f>IF(B31&gt;0,IF($I$9=VwV!$A$15,1,(IF(E31=0,0,MIN(1,ROUND(F31/E31,4))))),"")</f>
        <v/>
      </c>
      <c r="H31" s="41"/>
      <c r="I31" s="41"/>
      <c r="J31" s="42" t="str">
        <f t="shared" si="0"/>
        <v/>
      </c>
      <c r="L31" s="8"/>
    </row>
    <row r="32" spans="1:12" ht="14.25" x14ac:dyDescent="0.2">
      <c r="A32" s="38" t="s">
        <v>20</v>
      </c>
      <c r="B32" s="39"/>
      <c r="C32" s="39"/>
      <c r="D32" s="40" t="str">
        <f>IF(AND($I$9=VwV!$A$16,B32&gt;0),B32-C32,"")</f>
        <v/>
      </c>
      <c r="E32" s="40" t="str">
        <f>IF(AND($I$9=VwV!$A$16,B32&gt;0),D32*$I$13/$I$15,"")</f>
        <v/>
      </c>
      <c r="F32" s="39"/>
      <c r="G32" s="80" t="str">
        <f>IF(B32&gt;0,IF($I$9=VwV!$A$15,1,(IF(E32=0,0,MIN(1,ROUND(F32/E32,4))))),"")</f>
        <v/>
      </c>
      <c r="H32" s="41"/>
      <c r="I32" s="41"/>
      <c r="J32" s="42" t="str">
        <f t="shared" si="0"/>
        <v/>
      </c>
      <c r="L32" s="8"/>
    </row>
    <row r="33" spans="1:12" ht="14.25" x14ac:dyDescent="0.2">
      <c r="A33" s="38" t="s">
        <v>21</v>
      </c>
      <c r="B33" s="39"/>
      <c r="C33" s="39"/>
      <c r="D33" s="40" t="str">
        <f>IF(AND($I$9=VwV!$A$16,B33&gt;0),B33-C33,"")</f>
        <v/>
      </c>
      <c r="E33" s="40" t="str">
        <f>IF(AND($I$9=VwV!$A$16,B33&gt;0),D33*$I$13/$I$15,"")</f>
        <v/>
      </c>
      <c r="F33" s="39"/>
      <c r="G33" s="80" t="str">
        <f>IF(B33&gt;0,IF($I$9=VwV!$A$15,1,(IF(E33=0,0,MIN(1,ROUND(F33/E33,4))))),"")</f>
        <v/>
      </c>
      <c r="H33" s="41"/>
      <c r="I33" s="41"/>
      <c r="J33" s="42" t="str">
        <f t="shared" si="0"/>
        <v/>
      </c>
      <c r="L33" s="8"/>
    </row>
    <row r="34" spans="1:12" ht="14.25" x14ac:dyDescent="0.2">
      <c r="A34" s="38" t="s">
        <v>22</v>
      </c>
      <c r="B34" s="43"/>
      <c r="C34" s="43"/>
      <c r="D34" s="40" t="str">
        <f>IF(AND($I$9=VwV!$A$16,B34&gt;0),B34-C34,"")</f>
        <v/>
      </c>
      <c r="E34" s="40" t="str">
        <f>IF(AND($I$9=VwV!$A$16,B34&gt;0),D34*$I$13/$I$15,"")</f>
        <v/>
      </c>
      <c r="F34" s="43"/>
      <c r="G34" s="80" t="str">
        <f>IF(B34&gt;0,IF($I$9=VwV!$A$15,1,(IF(E34=0,0,MIN(1,ROUND(F34/E34,4))))),"")</f>
        <v/>
      </c>
      <c r="H34" s="41"/>
      <c r="I34" s="41"/>
      <c r="J34" s="42" t="str">
        <f t="shared" si="0"/>
        <v/>
      </c>
      <c r="L34" s="8"/>
    </row>
    <row r="35" spans="1:12" ht="14.25" x14ac:dyDescent="0.2">
      <c r="A35" s="38" t="s">
        <v>23</v>
      </c>
      <c r="B35" s="43"/>
      <c r="C35" s="43"/>
      <c r="D35" s="40" t="str">
        <f>IF(AND($I$9=VwV!$A$16,B35&gt;0),B35-C35,"")</f>
        <v/>
      </c>
      <c r="E35" s="40" t="str">
        <f>IF(AND($I$9=VwV!$A$16,B35&gt;0),D35*$I$13/$I$15,"")</f>
        <v/>
      </c>
      <c r="F35" s="43"/>
      <c r="G35" s="80" t="str">
        <f>IF(B35&gt;0,IF($I$9=VwV!$A$15,1,(IF(E35=0,0,MIN(1,ROUND(F35/E35,4))))),"")</f>
        <v/>
      </c>
      <c r="H35" s="41"/>
      <c r="I35" s="41"/>
      <c r="J35" s="42" t="str">
        <f t="shared" si="0"/>
        <v/>
      </c>
      <c r="L35" s="8"/>
    </row>
    <row r="36" spans="1:12" ht="14.25" x14ac:dyDescent="0.2">
      <c r="A36" s="44" t="s">
        <v>24</v>
      </c>
      <c r="B36" s="45"/>
      <c r="C36" s="45"/>
      <c r="D36" s="40" t="str">
        <f>IF(AND($I$9=VwV!$A$16,B36&gt;0),B36-C36,"")</f>
        <v/>
      </c>
      <c r="E36" s="40" t="str">
        <f>IF(AND($I$9=VwV!$A$16,B36&gt;0),D36*$I$13/$I$15,"")</f>
        <v/>
      </c>
      <c r="F36" s="45"/>
      <c r="G36" s="80" t="str">
        <f>IF(B36&gt;0,IF($I$9=VwV!$A$15,1,(IF(E36=0,0,MIN(1,ROUND(F36/E36,4))))),"")</f>
        <v/>
      </c>
      <c r="H36" s="46"/>
      <c r="I36" s="46"/>
      <c r="J36" s="42" t="str">
        <f t="shared" si="0"/>
        <v/>
      </c>
      <c r="L36" s="8"/>
    </row>
    <row r="37" spans="1:12" ht="14.25" x14ac:dyDescent="0.2">
      <c r="A37" s="188"/>
      <c r="B37" s="189"/>
      <c r="C37" s="189"/>
      <c r="D37" s="189"/>
      <c r="E37" s="189"/>
      <c r="F37" s="189"/>
      <c r="G37" s="189"/>
      <c r="H37" s="189"/>
      <c r="I37" s="189"/>
      <c r="J37" s="189"/>
      <c r="K37" s="65"/>
      <c r="L37" s="8"/>
    </row>
    <row r="38" spans="1:12" ht="14.25" customHeight="1" x14ac:dyDescent="0.2">
      <c r="A38" s="193" t="s">
        <v>151</v>
      </c>
      <c r="B38" s="194"/>
      <c r="C38" s="194"/>
      <c r="D38" s="194"/>
      <c r="E38" s="194"/>
      <c r="F38" s="194"/>
      <c r="G38" s="195"/>
      <c r="H38" s="46"/>
      <c r="I38" s="46"/>
      <c r="J38" s="42" t="str">
        <f>IF(H38=0,"",H38+I38)</f>
        <v/>
      </c>
      <c r="L38" s="8"/>
    </row>
    <row r="39" spans="1:12" ht="16.5" customHeight="1" x14ac:dyDescent="0.2">
      <c r="A39" s="193" t="s">
        <v>146</v>
      </c>
      <c r="B39" s="194"/>
      <c r="C39" s="194"/>
      <c r="D39" s="194"/>
      <c r="E39" s="194"/>
      <c r="F39" s="194"/>
      <c r="G39" s="195"/>
      <c r="H39" s="41"/>
      <c r="I39" s="46"/>
      <c r="J39" s="42" t="str">
        <f>IF(H39=0,"",ROUND((H39+I39)*G41*I17/12,2))</f>
        <v/>
      </c>
      <c r="L39" s="8"/>
    </row>
    <row r="40" spans="1:12" ht="16.5" customHeight="1" x14ac:dyDescent="0.2">
      <c r="A40" s="190"/>
      <c r="B40" s="190"/>
      <c r="C40" s="190"/>
      <c r="D40" s="190"/>
      <c r="E40" s="190"/>
      <c r="F40" s="190"/>
      <c r="G40" s="190"/>
      <c r="H40" s="190"/>
      <c r="I40" s="190"/>
      <c r="J40" s="190"/>
      <c r="K40" s="65"/>
      <c r="L40" s="8"/>
    </row>
    <row r="41" spans="1:12" ht="15" x14ac:dyDescent="0.25">
      <c r="A41" s="25"/>
      <c r="B41" s="25"/>
      <c r="C41" s="25"/>
      <c r="D41" s="25"/>
      <c r="E41" s="187" t="s">
        <v>25</v>
      </c>
      <c r="F41" s="187"/>
      <c r="G41" s="78">
        <f>IF(I9=VwV!$A$15,1,IF(SUM(G25:G36)=0,0,(MIN(1,ROUND(AVERAGE(G25:G36),4)))))</f>
        <v>0</v>
      </c>
      <c r="H41" s="47" t="s">
        <v>27</v>
      </c>
      <c r="I41" s="79">
        <f>SUM(H25:I39)</f>
        <v>0</v>
      </c>
      <c r="J41" s="79">
        <f>SUM(J25:J39)</f>
        <v>0</v>
      </c>
      <c r="K41" s="48"/>
      <c r="L41" s="8"/>
    </row>
    <row r="42" spans="1:12" x14ac:dyDescent="0.2">
      <c r="A42" s="49"/>
      <c r="B42" s="49"/>
      <c r="C42" s="49"/>
      <c r="D42" s="49"/>
      <c r="E42" s="49"/>
      <c r="F42" s="49"/>
      <c r="G42" s="49"/>
      <c r="H42" s="49"/>
      <c r="I42" s="49"/>
      <c r="J42" s="49"/>
      <c r="K42" s="50"/>
      <c r="L42" s="50"/>
    </row>
    <row r="43" spans="1:12" ht="14.25" x14ac:dyDescent="0.2">
      <c r="A43" s="25"/>
      <c r="B43" s="25"/>
      <c r="C43" s="25"/>
      <c r="D43" s="25"/>
      <c r="E43" s="25"/>
      <c r="F43" s="25"/>
      <c r="G43" s="25"/>
      <c r="H43" s="25"/>
      <c r="I43" s="25"/>
      <c r="J43" s="25"/>
      <c r="K43" s="26"/>
      <c r="L43" s="26"/>
    </row>
    <row r="44" spans="1:12" ht="15" customHeight="1" x14ac:dyDescent="0.2">
      <c r="A44" s="192" t="s">
        <v>30</v>
      </c>
      <c r="B44" s="192"/>
      <c r="C44" s="192"/>
      <c r="D44" s="192"/>
      <c r="E44" s="192"/>
      <c r="F44" s="192"/>
      <c r="G44" s="192"/>
      <c r="H44" s="192"/>
      <c r="I44" s="192"/>
      <c r="J44" s="192"/>
      <c r="K44" s="160"/>
      <c r="L44" s="51"/>
    </row>
    <row r="45" spans="1:12" ht="14.25" x14ac:dyDescent="0.2">
      <c r="A45" s="25"/>
      <c r="B45" s="25"/>
      <c r="C45" s="25"/>
      <c r="D45" s="25"/>
      <c r="E45" s="25"/>
      <c r="F45" s="25"/>
      <c r="G45" s="25"/>
      <c r="H45" s="25"/>
      <c r="I45" s="25"/>
      <c r="J45" s="25"/>
      <c r="K45" s="26"/>
      <c r="L45" s="26"/>
    </row>
    <row r="46" spans="1:12" ht="14.25" x14ac:dyDescent="0.2">
      <c r="A46" s="25"/>
      <c r="B46" s="25"/>
      <c r="C46" s="25"/>
      <c r="D46" s="25"/>
      <c r="E46" s="25"/>
      <c r="F46" s="25"/>
      <c r="G46" s="25"/>
      <c r="H46" s="25"/>
      <c r="I46" s="25"/>
      <c r="J46" s="25"/>
      <c r="K46" s="26"/>
      <c r="L46" s="26"/>
    </row>
    <row r="47" spans="1:12" ht="15" thickBot="1" x14ac:dyDescent="0.25">
      <c r="A47" s="25"/>
      <c r="B47" s="52"/>
      <c r="C47" s="52"/>
      <c r="D47" s="52"/>
      <c r="E47" s="25"/>
      <c r="F47" s="25"/>
      <c r="G47" s="25"/>
      <c r="H47" s="52"/>
      <c r="I47" s="52"/>
      <c r="J47" s="52"/>
      <c r="K47" s="161"/>
    </row>
    <row r="48" spans="1:12" ht="14.25" x14ac:dyDescent="0.2">
      <c r="A48" s="25"/>
      <c r="B48" s="186" t="s">
        <v>79</v>
      </c>
      <c r="C48" s="186"/>
      <c r="D48" s="186"/>
      <c r="E48" s="25"/>
      <c r="F48" s="25"/>
      <c r="G48" s="25"/>
      <c r="H48" s="53" t="s">
        <v>80</v>
      </c>
      <c r="I48" s="53"/>
      <c r="J48" s="53"/>
      <c r="K48" s="162"/>
    </row>
    <row r="49" spans="1:10" ht="14.25" x14ac:dyDescent="0.2">
      <c r="A49" s="25"/>
      <c r="B49" s="25"/>
      <c r="C49" s="25"/>
      <c r="D49" s="25"/>
      <c r="E49" s="25"/>
      <c r="F49" s="25"/>
      <c r="G49" s="25"/>
      <c r="H49" s="25"/>
      <c r="I49" s="25"/>
      <c r="J49" s="25"/>
    </row>
    <row r="60" spans="1:10" x14ac:dyDescent="0.2">
      <c r="A60" s="54"/>
    </row>
  </sheetData>
  <sheetProtection password="C91D" sheet="1" objects="1" scenarios="1" formatRows="0" selectLockedCells="1"/>
  <mergeCells count="32">
    <mergeCell ref="A11:B11"/>
    <mergeCell ref="A13:B13"/>
    <mergeCell ref="B48:D48"/>
    <mergeCell ref="C15:E15"/>
    <mergeCell ref="G15:H15"/>
    <mergeCell ref="E41:F41"/>
    <mergeCell ref="A15:B15"/>
    <mergeCell ref="A37:J37"/>
    <mergeCell ref="A40:J40"/>
    <mergeCell ref="I17:J17"/>
    <mergeCell ref="G17:H17"/>
    <mergeCell ref="I15:J15"/>
    <mergeCell ref="A19:J19"/>
    <mergeCell ref="A44:J44"/>
    <mergeCell ref="A38:G38"/>
    <mergeCell ref="A39:G39"/>
    <mergeCell ref="A1:J1"/>
    <mergeCell ref="A2:J2"/>
    <mergeCell ref="C17:E17"/>
    <mergeCell ref="A7:B7"/>
    <mergeCell ref="C11:E11"/>
    <mergeCell ref="C13:E13"/>
    <mergeCell ref="H4:I4"/>
    <mergeCell ref="A4:E4"/>
    <mergeCell ref="G13:H13"/>
    <mergeCell ref="G7:H7"/>
    <mergeCell ref="G9:H9"/>
    <mergeCell ref="G11:H11"/>
    <mergeCell ref="I7:J7"/>
    <mergeCell ref="I11:J11"/>
    <mergeCell ref="I9:J9"/>
    <mergeCell ref="I13:J13"/>
  </mergeCells>
  <phoneticPr fontId="20" type="noConversion"/>
  <conditionalFormatting sqref="J25:J36 J38">
    <cfRule type="cellIs" dxfId="1" priority="1" stopIfTrue="1" operator="greaterThan">
      <formula>SUM(H25:I25)</formula>
    </cfRule>
  </conditionalFormatting>
  <conditionalFormatting sqref="J41">
    <cfRule type="cellIs" dxfId="0" priority="2" stopIfTrue="1" operator="greaterThan">
      <formula>I41</formula>
    </cfRule>
  </conditionalFormatting>
  <pageMargins left="0.59055118110236227" right="0.59055118110236227" top="0.78740157480314965" bottom="0.59055118110236227" header="0.19685039370078741" footer="0.19685039370078741"/>
  <pageSetup paperSize="9" scale="69" orientation="landscape" r:id="rId1"/>
  <headerFooter alignWithMargins="0">
    <oddFooter>&amp;L&amp;8Stand: 17.04.2019</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Auswahl Verwaltungsvorschrift" prompt="Bitte wählen Sie die zutreffende Verwaltungsvorschrift aus.">
          <x14:formula1>
            <xm:f>VwV!$A$2:$A$11</xm:f>
          </x14:formula1>
          <xm:sqref>A2</xm:sqref>
        </x14:dataValidation>
        <x14:dataValidation type="list" allowBlank="1" showInputMessage="1" showErrorMessage="1">
          <x14:formula1>
            <xm:f>VwV!$A$15:$A$16</xm:f>
          </x14:formula1>
          <xm:sqref>I9:J9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O69"/>
  <sheetViews>
    <sheetView topLeftCell="A18" zoomScaleNormal="100" zoomScalePageLayoutView="55" workbookViewId="0">
      <selection activeCell="C40" sqref="C40:I40"/>
    </sheetView>
  </sheetViews>
  <sheetFormatPr baseColWidth="10" defaultColWidth="11.42578125" defaultRowHeight="12.75" x14ac:dyDescent="0.2"/>
  <cols>
    <col min="1" max="1" width="11.42578125" style="8"/>
    <col min="2" max="2" width="18.140625" style="8" customWidth="1"/>
    <col min="3" max="4" width="11.42578125" style="8"/>
    <col min="5" max="5" width="13.5703125" style="8" customWidth="1"/>
    <col min="6" max="6" width="0.7109375" style="8" customWidth="1"/>
    <col min="7" max="7" width="25.7109375" style="8" customWidth="1"/>
    <col min="8" max="8" width="1" style="8" customWidth="1"/>
    <col min="9" max="9" width="9.85546875" style="8" customWidth="1"/>
    <col min="10" max="10" width="9.5703125" style="12" customWidth="1"/>
    <col min="11" max="11" width="0.140625" style="12" customWidth="1"/>
    <col min="12" max="16384" width="11.42578125" style="8"/>
  </cols>
  <sheetData>
    <row r="1" spans="1:15" s="56" customFormat="1" ht="21.75" x14ac:dyDescent="0.3">
      <c r="A1" s="201" t="str">
        <f>IF(Personalkostenübersicht!A2 = "- bitte auswählen -","",Personalkostenübersicht!A2)</f>
        <v/>
      </c>
      <c r="B1" s="201"/>
      <c r="C1" s="201"/>
      <c r="D1" s="201"/>
      <c r="E1" s="201"/>
      <c r="F1" s="201"/>
      <c r="G1" s="201"/>
      <c r="H1" s="201"/>
      <c r="I1" s="201"/>
      <c r="J1" s="150"/>
      <c r="K1" s="55"/>
      <c r="L1" s="55"/>
      <c r="M1" s="55"/>
      <c r="N1" s="55"/>
      <c r="O1" s="55"/>
    </row>
    <row r="2" spans="1:15" s="2" customFormat="1" ht="23.25" x14ac:dyDescent="0.35">
      <c r="A2" s="3"/>
      <c r="B2" s="3"/>
      <c r="C2" s="3"/>
      <c r="D2" s="3"/>
      <c r="E2" s="3"/>
      <c r="F2" s="5"/>
      <c r="G2" s="3"/>
      <c r="H2" s="3"/>
      <c r="I2" s="3"/>
      <c r="J2" s="5"/>
      <c r="K2" s="5"/>
      <c r="L2" s="3"/>
      <c r="M2" s="3"/>
      <c r="N2" s="3"/>
      <c r="O2" s="3"/>
    </row>
    <row r="3" spans="1:15" ht="24.75" customHeight="1" x14ac:dyDescent="0.3">
      <c r="A3" s="57"/>
      <c r="B3" s="57"/>
      <c r="C3" s="57"/>
      <c r="E3" s="6"/>
      <c r="F3" s="7"/>
      <c r="G3" s="58" t="s">
        <v>133</v>
      </c>
      <c r="H3" s="59"/>
      <c r="I3" s="4" t="s">
        <v>99</v>
      </c>
      <c r="J3" s="60"/>
      <c r="K3" s="60"/>
    </row>
    <row r="4" spans="1:15" ht="25.5" customHeight="1" x14ac:dyDescent="0.3">
      <c r="A4" s="200" t="s">
        <v>134</v>
      </c>
      <c r="B4" s="200"/>
      <c r="C4" s="200"/>
      <c r="D4" s="200"/>
      <c r="E4" s="200"/>
      <c r="F4" s="200"/>
      <c r="G4" s="200"/>
    </row>
    <row r="5" spans="1:15" ht="25.5" customHeight="1" x14ac:dyDescent="0.3">
      <c r="A5" s="6"/>
      <c r="B5" s="6"/>
      <c r="C5" s="6"/>
      <c r="D5" s="6"/>
      <c r="E5" s="6"/>
      <c r="F5" s="7"/>
    </row>
    <row r="6" spans="1:15" s="63" customFormat="1" ht="15.75" x14ac:dyDescent="0.25">
      <c r="A6" s="170" t="s">
        <v>1</v>
      </c>
      <c r="B6" s="171"/>
      <c r="C6" s="151" t="str">
        <f>IF(Personalkostenübersicht!C7&lt;&gt;"",Personalkostenübersicht!C7,"")</f>
        <v/>
      </c>
      <c r="D6" s="61"/>
      <c r="E6" s="61"/>
      <c r="F6" s="62"/>
      <c r="J6" s="197"/>
      <c r="K6" s="197"/>
      <c r="L6" s="64"/>
    </row>
    <row r="7" spans="1:15" ht="15" customHeight="1" x14ac:dyDescent="0.25">
      <c r="A7" s="25"/>
      <c r="B7" s="25"/>
      <c r="C7" s="25"/>
      <c r="D7" s="25"/>
      <c r="E7" s="25"/>
      <c r="F7" s="26"/>
      <c r="J7" s="196"/>
      <c r="K7" s="196"/>
      <c r="L7" s="32"/>
    </row>
    <row r="8" spans="1:15" ht="15" customHeight="1" x14ac:dyDescent="0.2">
      <c r="A8" s="170" t="s">
        <v>2</v>
      </c>
      <c r="B8" s="185"/>
      <c r="C8" s="198" t="str">
        <f>IF(Personalkostenübersicht!C11&lt;&gt;"",Personalkostenübersicht!C11,"")</f>
        <v/>
      </c>
      <c r="D8" s="198"/>
      <c r="E8" s="198"/>
      <c r="F8" s="30"/>
      <c r="J8" s="65"/>
      <c r="K8" s="65"/>
      <c r="L8" s="66"/>
    </row>
    <row r="9" spans="1:15" s="12" customFormat="1" ht="5.25" customHeight="1" x14ac:dyDescent="0.2">
      <c r="A9" s="17"/>
      <c r="B9" s="30"/>
      <c r="C9" s="30"/>
      <c r="D9" s="30"/>
      <c r="E9" s="30"/>
      <c r="F9" s="30"/>
      <c r="J9" s="65"/>
      <c r="K9" s="65"/>
      <c r="L9" s="65"/>
    </row>
    <row r="10" spans="1:15" ht="14.25" customHeight="1" x14ac:dyDescent="0.2">
      <c r="A10" s="170" t="s">
        <v>100</v>
      </c>
      <c r="B10" s="185"/>
      <c r="C10" s="199" t="str">
        <f>IF(Personalkostenübersicht!C13&lt;&gt;"",Personalkostenübersicht!C13,"")</f>
        <v/>
      </c>
      <c r="D10" s="199"/>
      <c r="E10" s="199"/>
      <c r="F10" s="67"/>
    </row>
    <row r="11" spans="1:15" s="12" customFormat="1" ht="5.25" customHeight="1" x14ac:dyDescent="0.2">
      <c r="A11" s="17"/>
      <c r="B11" s="30"/>
      <c r="C11" s="67"/>
      <c r="D11" s="67"/>
      <c r="E11" s="67"/>
      <c r="F11" s="67"/>
    </row>
    <row r="12" spans="1:15" ht="15" customHeight="1" x14ac:dyDescent="0.2">
      <c r="A12" s="170" t="s">
        <v>101</v>
      </c>
      <c r="B12" s="185"/>
      <c r="C12" s="198" t="str">
        <f>IF(Personalkostenübersicht!C15&lt;&gt;"",Personalkostenübersicht!C15,"")</f>
        <v/>
      </c>
      <c r="D12" s="198"/>
      <c r="E12" s="198"/>
      <c r="F12" s="30"/>
    </row>
    <row r="13" spans="1:15" s="12" customFormat="1" ht="5.25" customHeight="1" x14ac:dyDescent="0.2">
      <c r="A13" s="17"/>
      <c r="B13" s="30"/>
      <c r="C13" s="30"/>
      <c r="D13" s="30"/>
      <c r="E13" s="30"/>
      <c r="F13" s="30"/>
    </row>
    <row r="14" spans="1:15" ht="14.25" customHeight="1" x14ac:dyDescent="0.2">
      <c r="A14" s="170"/>
      <c r="B14" s="185"/>
      <c r="C14" s="169"/>
      <c r="D14" s="169"/>
      <c r="E14" s="169"/>
      <c r="F14" s="30"/>
    </row>
    <row r="15" spans="1:15" ht="15" x14ac:dyDescent="0.2">
      <c r="A15" s="170"/>
      <c r="B15" s="185"/>
      <c r="C15" s="185"/>
      <c r="D15" s="185"/>
      <c r="E15" s="185"/>
      <c r="F15" s="30"/>
    </row>
    <row r="16" spans="1:15" ht="15.75" customHeight="1" x14ac:dyDescent="0.2">
      <c r="A16" s="170" t="s">
        <v>137</v>
      </c>
      <c r="B16" s="185"/>
      <c r="C16" s="198" t="str">
        <f>IF(Personalkostenübersicht!I7&lt;&gt;"",Personalkostenübersicht!I7,"")</f>
        <v/>
      </c>
      <c r="D16" s="198"/>
      <c r="E16" s="198"/>
      <c r="F16" s="30"/>
    </row>
    <row r="17" spans="1:10" ht="5.25" customHeight="1" x14ac:dyDescent="0.2">
      <c r="A17" s="17"/>
      <c r="B17" s="30"/>
      <c r="C17" s="30"/>
      <c r="D17" s="30"/>
      <c r="E17" s="30"/>
      <c r="F17" s="30"/>
      <c r="G17" s="12"/>
      <c r="H17" s="12"/>
      <c r="I17" s="12"/>
    </row>
    <row r="18" spans="1:10" ht="15.75" customHeight="1" x14ac:dyDescent="0.2">
      <c r="A18" s="170" t="s">
        <v>36</v>
      </c>
      <c r="B18" s="185"/>
      <c r="C18" s="172"/>
      <c r="D18" s="172"/>
      <c r="E18" s="172"/>
      <c r="F18" s="30"/>
    </row>
    <row r="19" spans="1:10" ht="15" x14ac:dyDescent="0.2">
      <c r="A19" s="68"/>
      <c r="B19" s="29"/>
      <c r="C19" s="29"/>
      <c r="D19" s="29"/>
      <c r="E19" s="29"/>
      <c r="F19" s="30"/>
      <c r="J19" s="65"/>
    </row>
    <row r="20" spans="1:10" ht="15.75" customHeight="1" x14ac:dyDescent="0.2">
      <c r="F20" s="12"/>
      <c r="J20" s="65"/>
    </row>
    <row r="21" spans="1:10" ht="30.75" customHeight="1" x14ac:dyDescent="0.2">
      <c r="A21" s="108" t="s">
        <v>32</v>
      </c>
      <c r="B21" s="109" t="s">
        <v>40</v>
      </c>
      <c r="C21" s="207" t="s">
        <v>33</v>
      </c>
      <c r="D21" s="208"/>
      <c r="E21" s="208"/>
      <c r="F21" s="208"/>
      <c r="G21" s="208"/>
      <c r="H21" s="208"/>
      <c r="I21" s="209"/>
      <c r="J21" s="30"/>
    </row>
    <row r="22" spans="1:10" x14ac:dyDescent="0.2">
      <c r="A22" s="69" t="s">
        <v>31</v>
      </c>
      <c r="B22" s="81"/>
      <c r="C22" s="204" t="s">
        <v>31</v>
      </c>
      <c r="D22" s="205"/>
      <c r="E22" s="205"/>
      <c r="F22" s="205"/>
      <c r="G22" s="205"/>
      <c r="H22" s="205"/>
      <c r="I22" s="206"/>
      <c r="J22" s="70"/>
    </row>
    <row r="23" spans="1:10" x14ac:dyDescent="0.2">
      <c r="A23" s="69"/>
      <c r="B23" s="81"/>
      <c r="C23" s="204"/>
      <c r="D23" s="205"/>
      <c r="E23" s="205"/>
      <c r="F23" s="205"/>
      <c r="G23" s="205"/>
      <c r="H23" s="205"/>
      <c r="I23" s="206"/>
      <c r="J23" s="70"/>
    </row>
    <row r="24" spans="1:10" x14ac:dyDescent="0.2">
      <c r="A24" s="69"/>
      <c r="B24" s="81"/>
      <c r="C24" s="204"/>
      <c r="D24" s="205"/>
      <c r="E24" s="205"/>
      <c r="F24" s="205"/>
      <c r="G24" s="205"/>
      <c r="H24" s="205"/>
      <c r="I24" s="206"/>
      <c r="J24" s="70"/>
    </row>
    <row r="25" spans="1:10" x14ac:dyDescent="0.2">
      <c r="A25" s="69"/>
      <c r="B25" s="81"/>
      <c r="C25" s="204"/>
      <c r="D25" s="205"/>
      <c r="E25" s="205"/>
      <c r="F25" s="205"/>
      <c r="G25" s="205"/>
      <c r="H25" s="205"/>
      <c r="I25" s="206"/>
      <c r="J25" s="70"/>
    </row>
    <row r="26" spans="1:10" x14ac:dyDescent="0.2">
      <c r="A26" s="69"/>
      <c r="B26" s="81"/>
      <c r="C26" s="204"/>
      <c r="D26" s="205"/>
      <c r="E26" s="205"/>
      <c r="F26" s="205"/>
      <c r="G26" s="205"/>
      <c r="H26" s="205"/>
      <c r="I26" s="206"/>
      <c r="J26" s="70"/>
    </row>
    <row r="27" spans="1:10" x14ac:dyDescent="0.2">
      <c r="A27" s="69"/>
      <c r="B27" s="81"/>
      <c r="C27" s="204"/>
      <c r="D27" s="205"/>
      <c r="E27" s="205"/>
      <c r="F27" s="205"/>
      <c r="G27" s="205"/>
      <c r="H27" s="205"/>
      <c r="I27" s="206"/>
      <c r="J27" s="70"/>
    </row>
    <row r="28" spans="1:10" x14ac:dyDescent="0.2">
      <c r="A28" s="69"/>
      <c r="B28" s="81"/>
      <c r="C28" s="204"/>
      <c r="D28" s="205"/>
      <c r="E28" s="205"/>
      <c r="F28" s="205"/>
      <c r="G28" s="205"/>
      <c r="H28" s="205"/>
      <c r="I28" s="206"/>
      <c r="J28" s="70"/>
    </row>
    <row r="29" spans="1:10" x14ac:dyDescent="0.2">
      <c r="A29" s="69"/>
      <c r="B29" s="81"/>
      <c r="C29" s="204"/>
      <c r="D29" s="205"/>
      <c r="E29" s="205"/>
      <c r="F29" s="205"/>
      <c r="G29" s="205"/>
      <c r="H29" s="205"/>
      <c r="I29" s="206"/>
      <c r="J29" s="70"/>
    </row>
    <row r="30" spans="1:10" x14ac:dyDescent="0.2">
      <c r="A30" s="69" t="s">
        <v>31</v>
      </c>
      <c r="B30" s="81"/>
      <c r="C30" s="204" t="s">
        <v>31</v>
      </c>
      <c r="D30" s="205"/>
      <c r="E30" s="205"/>
      <c r="F30" s="205"/>
      <c r="G30" s="205"/>
      <c r="H30" s="205"/>
      <c r="I30" s="206"/>
      <c r="J30" s="70"/>
    </row>
    <row r="31" spans="1:10" x14ac:dyDescent="0.2">
      <c r="A31" s="69" t="s">
        <v>31</v>
      </c>
      <c r="B31" s="81"/>
      <c r="C31" s="204" t="s">
        <v>31</v>
      </c>
      <c r="D31" s="205"/>
      <c r="E31" s="205"/>
      <c r="F31" s="205"/>
      <c r="G31" s="205"/>
      <c r="H31" s="205"/>
      <c r="I31" s="206"/>
      <c r="J31" s="70"/>
    </row>
    <row r="32" spans="1:10" x14ac:dyDescent="0.2">
      <c r="A32" s="69" t="s">
        <v>31</v>
      </c>
      <c r="B32" s="81"/>
      <c r="C32" s="204" t="s">
        <v>31</v>
      </c>
      <c r="D32" s="205"/>
      <c r="E32" s="205"/>
      <c r="F32" s="205"/>
      <c r="G32" s="205"/>
      <c r="H32" s="205"/>
      <c r="I32" s="206"/>
      <c r="J32" s="70"/>
    </row>
    <row r="33" spans="1:10" x14ac:dyDescent="0.2">
      <c r="A33" s="69" t="s">
        <v>31</v>
      </c>
      <c r="B33" s="81"/>
      <c r="C33" s="204" t="s">
        <v>31</v>
      </c>
      <c r="D33" s="205"/>
      <c r="E33" s="205"/>
      <c r="F33" s="205"/>
      <c r="G33" s="205"/>
      <c r="H33" s="205"/>
      <c r="I33" s="206"/>
      <c r="J33" s="70"/>
    </row>
    <row r="34" spans="1:10" x14ac:dyDescent="0.2">
      <c r="A34" s="69" t="s">
        <v>31</v>
      </c>
      <c r="B34" s="81"/>
      <c r="C34" s="204" t="s">
        <v>31</v>
      </c>
      <c r="D34" s="205"/>
      <c r="E34" s="205"/>
      <c r="F34" s="205"/>
      <c r="G34" s="205"/>
      <c r="H34" s="205"/>
      <c r="I34" s="206"/>
      <c r="J34" s="70"/>
    </row>
    <row r="35" spans="1:10" x14ac:dyDescent="0.2">
      <c r="A35" s="69"/>
      <c r="B35" s="81"/>
      <c r="C35" s="204"/>
      <c r="D35" s="205"/>
      <c r="E35" s="205"/>
      <c r="F35" s="205"/>
      <c r="G35" s="205"/>
      <c r="H35" s="205"/>
      <c r="I35" s="206"/>
      <c r="J35" s="70"/>
    </row>
    <row r="36" spans="1:10" x14ac:dyDescent="0.2">
      <c r="A36" s="69"/>
      <c r="B36" s="81"/>
      <c r="C36" s="204"/>
      <c r="D36" s="205"/>
      <c r="E36" s="205"/>
      <c r="F36" s="205"/>
      <c r="G36" s="205"/>
      <c r="H36" s="205"/>
      <c r="I36" s="206"/>
      <c r="J36" s="70"/>
    </row>
    <row r="37" spans="1:10" x14ac:dyDescent="0.2">
      <c r="A37" s="69"/>
      <c r="B37" s="81"/>
      <c r="C37" s="204"/>
      <c r="D37" s="205"/>
      <c r="E37" s="205"/>
      <c r="F37" s="205"/>
      <c r="G37" s="205"/>
      <c r="H37" s="205"/>
      <c r="I37" s="206"/>
      <c r="J37" s="70"/>
    </row>
    <row r="38" spans="1:10" x14ac:dyDescent="0.2">
      <c r="A38" s="69"/>
      <c r="B38" s="81"/>
      <c r="C38" s="204"/>
      <c r="D38" s="205"/>
      <c r="E38" s="205"/>
      <c r="F38" s="205"/>
      <c r="G38" s="205"/>
      <c r="H38" s="205"/>
      <c r="I38" s="206"/>
      <c r="J38" s="70"/>
    </row>
    <row r="39" spans="1:10" x14ac:dyDescent="0.2">
      <c r="A39" s="69"/>
      <c r="B39" s="81"/>
      <c r="C39" s="204"/>
      <c r="D39" s="205"/>
      <c r="E39" s="205"/>
      <c r="F39" s="205"/>
      <c r="G39" s="205"/>
      <c r="H39" s="205"/>
      <c r="I39" s="206"/>
      <c r="J39" s="70"/>
    </row>
    <row r="40" spans="1:10" x14ac:dyDescent="0.2">
      <c r="A40" s="69"/>
      <c r="B40" s="81"/>
      <c r="C40" s="204"/>
      <c r="D40" s="205"/>
      <c r="E40" s="205"/>
      <c r="F40" s="205"/>
      <c r="G40" s="205"/>
      <c r="H40" s="205"/>
      <c r="I40" s="206"/>
      <c r="J40" s="70"/>
    </row>
    <row r="41" spans="1:10" x14ac:dyDescent="0.2">
      <c r="A41" s="69"/>
      <c r="B41" s="81"/>
      <c r="C41" s="204"/>
      <c r="D41" s="205"/>
      <c r="E41" s="205"/>
      <c r="F41" s="205"/>
      <c r="G41" s="205"/>
      <c r="H41" s="205"/>
      <c r="I41" s="206"/>
      <c r="J41" s="70"/>
    </row>
    <row r="42" spans="1:10" x14ac:dyDescent="0.2">
      <c r="A42" s="69"/>
      <c r="B42" s="81"/>
      <c r="C42" s="204"/>
      <c r="D42" s="205"/>
      <c r="E42" s="205"/>
      <c r="F42" s="205"/>
      <c r="G42" s="205"/>
      <c r="H42" s="205"/>
      <c r="I42" s="206"/>
      <c r="J42" s="70"/>
    </row>
    <row r="43" spans="1:10" x14ac:dyDescent="0.2">
      <c r="A43" s="69"/>
      <c r="B43" s="81"/>
      <c r="C43" s="204"/>
      <c r="D43" s="205"/>
      <c r="E43" s="205"/>
      <c r="F43" s="205"/>
      <c r="G43" s="205"/>
      <c r="H43" s="205"/>
      <c r="I43" s="206"/>
      <c r="J43" s="70"/>
    </row>
    <row r="44" spans="1:10" x14ac:dyDescent="0.2">
      <c r="A44" s="69"/>
      <c r="B44" s="81"/>
      <c r="C44" s="204"/>
      <c r="D44" s="205"/>
      <c r="E44" s="205"/>
      <c r="F44" s="205"/>
      <c r="G44" s="205"/>
      <c r="H44" s="205"/>
      <c r="I44" s="206"/>
      <c r="J44" s="70"/>
    </row>
    <row r="45" spans="1:10" x14ac:dyDescent="0.2">
      <c r="A45" s="69"/>
      <c r="B45" s="81"/>
      <c r="C45" s="204"/>
      <c r="D45" s="205"/>
      <c r="E45" s="205"/>
      <c r="F45" s="205"/>
      <c r="G45" s="205"/>
      <c r="H45" s="205"/>
      <c r="I45" s="206"/>
      <c r="J45" s="70"/>
    </row>
    <row r="46" spans="1:10" x14ac:dyDescent="0.2">
      <c r="A46" s="69"/>
      <c r="B46" s="81"/>
      <c r="C46" s="204"/>
      <c r="D46" s="205"/>
      <c r="E46" s="205"/>
      <c r="F46" s="205"/>
      <c r="G46" s="205"/>
      <c r="H46" s="205"/>
      <c r="I46" s="206"/>
      <c r="J46" s="70"/>
    </row>
    <row r="47" spans="1:10" x14ac:dyDescent="0.2">
      <c r="A47" s="69" t="s">
        <v>31</v>
      </c>
      <c r="B47" s="81"/>
      <c r="C47" s="204" t="s">
        <v>31</v>
      </c>
      <c r="D47" s="205"/>
      <c r="E47" s="205"/>
      <c r="F47" s="205"/>
      <c r="G47" s="205"/>
      <c r="H47" s="205"/>
      <c r="I47" s="206"/>
      <c r="J47" s="70"/>
    </row>
    <row r="48" spans="1:10" x14ac:dyDescent="0.2">
      <c r="A48" s="69" t="s">
        <v>31</v>
      </c>
      <c r="B48" s="81"/>
      <c r="C48" s="204" t="s">
        <v>31</v>
      </c>
      <c r="D48" s="205"/>
      <c r="E48" s="205"/>
      <c r="F48" s="205"/>
      <c r="G48" s="205"/>
      <c r="H48" s="205"/>
      <c r="I48" s="206"/>
      <c r="J48" s="70"/>
    </row>
    <row r="49" spans="1:10" x14ac:dyDescent="0.2">
      <c r="A49" s="69" t="s">
        <v>31</v>
      </c>
      <c r="B49" s="81"/>
      <c r="C49" s="204" t="s">
        <v>31</v>
      </c>
      <c r="D49" s="205"/>
      <c r="E49" s="205"/>
      <c r="F49" s="205"/>
      <c r="G49" s="205"/>
      <c r="H49" s="205"/>
      <c r="I49" s="206"/>
      <c r="J49" s="70"/>
    </row>
    <row r="50" spans="1:10" x14ac:dyDescent="0.2">
      <c r="A50" s="69" t="s">
        <v>31</v>
      </c>
      <c r="B50" s="81"/>
      <c r="C50" s="204" t="s">
        <v>31</v>
      </c>
      <c r="D50" s="205"/>
      <c r="E50" s="205"/>
      <c r="F50" s="205"/>
      <c r="G50" s="205"/>
      <c r="H50" s="205"/>
      <c r="I50" s="206"/>
      <c r="J50" s="70"/>
    </row>
    <row r="51" spans="1:10" x14ac:dyDescent="0.2">
      <c r="A51" s="69" t="s">
        <v>31</v>
      </c>
      <c r="B51" s="81"/>
      <c r="C51" s="204" t="s">
        <v>31</v>
      </c>
      <c r="D51" s="205"/>
      <c r="E51" s="205"/>
      <c r="F51" s="205"/>
      <c r="G51" s="205"/>
      <c r="H51" s="205"/>
      <c r="I51" s="206"/>
      <c r="J51" s="70"/>
    </row>
    <row r="52" spans="1:10" x14ac:dyDescent="0.2">
      <c r="A52" s="69" t="s">
        <v>31</v>
      </c>
      <c r="B52" s="82"/>
      <c r="C52" s="204" t="s">
        <v>31</v>
      </c>
      <c r="D52" s="205"/>
      <c r="E52" s="205"/>
      <c r="F52" s="205"/>
      <c r="G52" s="205"/>
      <c r="H52" s="205"/>
      <c r="I52" s="206"/>
      <c r="J52" s="70"/>
    </row>
    <row r="53" spans="1:10" x14ac:dyDescent="0.2">
      <c r="A53" s="77" t="s">
        <v>34</v>
      </c>
      <c r="B53" s="83">
        <f>SUM(B22:B52)</f>
        <v>0</v>
      </c>
      <c r="J53" s="65"/>
    </row>
    <row r="54" spans="1:10" ht="1.5" customHeight="1" x14ac:dyDescent="0.2">
      <c r="A54" s="77"/>
      <c r="B54" s="84"/>
      <c r="J54" s="65"/>
    </row>
    <row r="55" spans="1:10" ht="12.75" customHeight="1" x14ac:dyDescent="0.2">
      <c r="A55" s="71"/>
      <c r="B55" s="113">
        <f>B53*24</f>
        <v>0</v>
      </c>
      <c r="C55" s="114" t="s">
        <v>41</v>
      </c>
      <c r="D55" s="115"/>
      <c r="E55" s="115"/>
      <c r="F55" s="115"/>
      <c r="G55" s="115"/>
      <c r="H55" s="115"/>
      <c r="I55" s="116"/>
      <c r="J55" s="65"/>
    </row>
    <row r="56" spans="1:10" x14ac:dyDescent="0.2">
      <c r="A56" s="71"/>
      <c r="J56" s="65"/>
    </row>
    <row r="57" spans="1:10" ht="15" customHeight="1" x14ac:dyDescent="0.2">
      <c r="A57" s="71"/>
      <c r="J57" s="65"/>
    </row>
    <row r="58" spans="1:10" x14ac:dyDescent="0.2">
      <c r="A58" s="8" t="s">
        <v>35</v>
      </c>
    </row>
    <row r="59" spans="1:10" ht="15" customHeight="1" x14ac:dyDescent="0.2"/>
    <row r="61" spans="1:10" ht="15.75" customHeight="1" thickBot="1" x14ac:dyDescent="0.25">
      <c r="A61" s="72" t="s">
        <v>31</v>
      </c>
      <c r="B61" s="72"/>
      <c r="C61" s="73"/>
      <c r="D61" s="74"/>
      <c r="E61" s="74"/>
      <c r="F61" s="66"/>
    </row>
    <row r="62" spans="1:10" x14ac:dyDescent="0.2">
      <c r="A62" s="75" t="s">
        <v>32</v>
      </c>
      <c r="B62" s="76"/>
      <c r="C62" s="202" t="s">
        <v>135</v>
      </c>
      <c r="D62" s="203"/>
      <c r="E62" s="203"/>
      <c r="F62" s="18"/>
    </row>
    <row r="63" spans="1:10" ht="15" customHeight="1" x14ac:dyDescent="0.2"/>
    <row r="65" spans="1:6" ht="15" customHeight="1" x14ac:dyDescent="0.2"/>
    <row r="67" spans="1:6" ht="15" customHeight="1" x14ac:dyDescent="0.2"/>
    <row r="68" spans="1:6" ht="13.5" thickBot="1" x14ac:dyDescent="0.25">
      <c r="A68" s="72" t="s">
        <v>31</v>
      </c>
      <c r="B68" s="72"/>
      <c r="C68" s="73"/>
      <c r="D68" s="74"/>
      <c r="E68" s="74"/>
      <c r="F68" s="66"/>
    </row>
    <row r="69" spans="1:6" x14ac:dyDescent="0.2">
      <c r="A69" s="75" t="s">
        <v>32</v>
      </c>
      <c r="B69" s="76"/>
      <c r="C69" s="202" t="s">
        <v>136</v>
      </c>
      <c r="D69" s="203"/>
      <c r="E69" s="203"/>
      <c r="F69" s="18"/>
    </row>
  </sheetData>
  <sheetProtection password="C91D" sheet="1" objects="1" scenarios="1" formatRows="0" selectLockedCells="1"/>
  <mergeCells count="53">
    <mergeCell ref="C51:I51"/>
    <mergeCell ref="C52:I52"/>
    <mergeCell ref="C34:I34"/>
    <mergeCell ref="C47:I47"/>
    <mergeCell ref="C48:I48"/>
    <mergeCell ref="C49:I49"/>
    <mergeCell ref="C39:I39"/>
    <mergeCell ref="C40:I40"/>
    <mergeCell ref="C41:I41"/>
    <mergeCell ref="C50:I50"/>
    <mergeCell ref="C43:I43"/>
    <mergeCell ref="C44:I44"/>
    <mergeCell ref="C45:I45"/>
    <mergeCell ref="C42:I42"/>
    <mergeCell ref="C46:I46"/>
    <mergeCell ref="C30:I30"/>
    <mergeCell ref="C31:I31"/>
    <mergeCell ref="A12:B12"/>
    <mergeCell ref="C12:E12"/>
    <mergeCell ref="C21:I21"/>
    <mergeCell ref="C22:I22"/>
    <mergeCell ref="C23:I23"/>
    <mergeCell ref="C15:E15"/>
    <mergeCell ref="A14:B14"/>
    <mergeCell ref="A16:B16"/>
    <mergeCell ref="A18:B18"/>
    <mergeCell ref="C18:E18"/>
    <mergeCell ref="A4:G4"/>
    <mergeCell ref="A1:I1"/>
    <mergeCell ref="C62:E62"/>
    <mergeCell ref="C69:E69"/>
    <mergeCell ref="C24:I24"/>
    <mergeCell ref="C25:I25"/>
    <mergeCell ref="C26:I26"/>
    <mergeCell ref="C27:I27"/>
    <mergeCell ref="C28:I28"/>
    <mergeCell ref="C29:I29"/>
    <mergeCell ref="C32:I32"/>
    <mergeCell ref="C33:I33"/>
    <mergeCell ref="C35:I35"/>
    <mergeCell ref="C36:I36"/>
    <mergeCell ref="C37:I37"/>
    <mergeCell ref="C38:I38"/>
    <mergeCell ref="J7:K7"/>
    <mergeCell ref="J6:K6"/>
    <mergeCell ref="C16:E16"/>
    <mergeCell ref="A6:B6"/>
    <mergeCell ref="A8:B8"/>
    <mergeCell ref="C8:E8"/>
    <mergeCell ref="A10:B10"/>
    <mergeCell ref="C10:E10"/>
    <mergeCell ref="C14:E14"/>
    <mergeCell ref="A15:B15"/>
  </mergeCells>
  <phoneticPr fontId="20" type="noConversion"/>
  <pageMargins left="0.78740157480314965" right="0.59055118110236227" top="0.59055118110236227" bottom="0.39370078740157483" header="0.51181102362204722" footer="0.19685039370078741"/>
  <pageSetup paperSize="9" scale="79" orientation="portrait" r:id="rId1"/>
  <headerFooter alignWithMargins="0">
    <oddFooter>&amp;L&amp;8Stand:  17.04.2019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P83"/>
  <sheetViews>
    <sheetView topLeftCell="A29" zoomScaleNormal="100" zoomScalePageLayoutView="55" workbookViewId="0">
      <selection activeCell="A24" sqref="A24"/>
    </sheetView>
  </sheetViews>
  <sheetFormatPr baseColWidth="10" defaultColWidth="11.42578125" defaultRowHeight="12.75" x14ac:dyDescent="0.2"/>
  <cols>
    <col min="1" max="1" width="11.42578125" style="8"/>
    <col min="2" max="2" width="9.85546875" style="8" customWidth="1"/>
    <col min="3" max="3" width="9.28515625" style="8" customWidth="1"/>
    <col min="4" max="5" width="11.42578125" style="8"/>
    <col min="6" max="6" width="13.5703125" style="8" customWidth="1"/>
    <col min="7" max="7" width="0.7109375" style="8" customWidth="1"/>
    <col min="8" max="8" width="25.7109375" style="8" customWidth="1"/>
    <col min="9" max="9" width="1" style="8" customWidth="1"/>
    <col min="10" max="10" width="9.85546875" style="8" customWidth="1"/>
    <col min="11" max="11" width="9.5703125" style="12" customWidth="1"/>
    <col min="12" max="12" width="0.140625" style="12" customWidth="1"/>
    <col min="13" max="16384" width="11.42578125" style="8"/>
  </cols>
  <sheetData>
    <row r="1" spans="1:16" s="56" customFormat="1" ht="21.75" x14ac:dyDescent="0.3">
      <c r="A1" s="201" t="str">
        <f>IF(Personalkostenübersicht!A2 = "- bitte auswählen -","",Personalkostenübersicht!A2)</f>
        <v/>
      </c>
      <c r="B1" s="201"/>
      <c r="C1" s="201"/>
      <c r="D1" s="201"/>
      <c r="E1" s="201"/>
      <c r="F1" s="201"/>
      <c r="G1" s="201"/>
      <c r="H1" s="201"/>
      <c r="I1" s="201"/>
      <c r="J1" s="201"/>
      <c r="K1" s="201"/>
      <c r="L1" s="55"/>
      <c r="M1" s="55"/>
      <c r="N1" s="55"/>
      <c r="O1" s="55"/>
      <c r="P1" s="55"/>
    </row>
    <row r="2" spans="1:16" s="2" customFormat="1" ht="23.25" x14ac:dyDescent="0.35">
      <c r="A2" s="3"/>
      <c r="B2" s="3"/>
      <c r="C2" s="3"/>
      <c r="D2" s="3"/>
      <c r="E2" s="3"/>
      <c r="F2" s="3"/>
      <c r="G2" s="5"/>
      <c r="H2" s="3"/>
      <c r="I2" s="3"/>
      <c r="J2" s="3"/>
      <c r="K2" s="5"/>
      <c r="L2" s="5"/>
      <c r="M2" s="3"/>
      <c r="N2" s="3"/>
      <c r="O2" s="3"/>
      <c r="P2" s="3"/>
    </row>
    <row r="3" spans="1:16" ht="24.75" customHeight="1" x14ac:dyDescent="0.3">
      <c r="A3" s="57"/>
      <c r="B3" s="57"/>
      <c r="C3" s="57"/>
      <c r="D3" s="57"/>
      <c r="F3" s="6"/>
      <c r="G3" s="7"/>
      <c r="H3" s="58" t="s">
        <v>132</v>
      </c>
      <c r="I3" s="59"/>
      <c r="J3" s="4" t="s">
        <v>99</v>
      </c>
      <c r="K3" s="60"/>
      <c r="L3" s="60"/>
    </row>
    <row r="4" spans="1:16" ht="25.5" customHeight="1" x14ac:dyDescent="0.3">
      <c r="A4" s="200" t="s">
        <v>138</v>
      </c>
      <c r="B4" s="200"/>
      <c r="C4" s="200"/>
      <c r="D4" s="200"/>
      <c r="E4" s="200"/>
      <c r="F4" s="200"/>
      <c r="G4" s="200"/>
      <c r="H4" s="200"/>
    </row>
    <row r="5" spans="1:16" ht="25.5" customHeight="1" x14ac:dyDescent="0.3">
      <c r="A5" s="6"/>
      <c r="B5" s="6"/>
      <c r="C5" s="6"/>
      <c r="D5" s="6"/>
      <c r="E5" s="6"/>
      <c r="F5" s="6"/>
      <c r="G5" s="7"/>
    </row>
    <row r="6" spans="1:16" s="63" customFormat="1" ht="15.75" x14ac:dyDescent="0.25">
      <c r="A6" s="170" t="s">
        <v>1</v>
      </c>
      <c r="B6" s="170"/>
      <c r="C6" s="171"/>
      <c r="D6" s="151" t="str">
        <f>IF(Personalkostenübersicht!C7&lt;&gt;"",Personalkostenübersicht!C7,"")</f>
        <v/>
      </c>
      <c r="E6" s="61"/>
      <c r="F6" s="61"/>
      <c r="G6" s="62"/>
      <c r="J6" s="8"/>
      <c r="K6" s="197"/>
      <c r="L6" s="197"/>
      <c r="M6" s="64"/>
    </row>
    <row r="7" spans="1:16" ht="15" customHeight="1" x14ac:dyDescent="0.25">
      <c r="A7" s="25"/>
      <c r="B7" s="25"/>
      <c r="C7" s="25"/>
      <c r="D7" s="25"/>
      <c r="E7" s="25"/>
      <c r="F7" s="25"/>
      <c r="G7" s="26"/>
      <c r="K7" s="196"/>
      <c r="L7" s="196"/>
      <c r="M7" s="32"/>
    </row>
    <row r="8" spans="1:16" ht="15.75" customHeight="1" x14ac:dyDescent="0.2">
      <c r="A8" s="170" t="s">
        <v>2</v>
      </c>
      <c r="B8" s="170"/>
      <c r="C8" s="185"/>
      <c r="D8" s="198" t="str">
        <f>IF(Personalkostenübersicht!C11&lt;&gt;"",Personalkostenübersicht!C11,"")</f>
        <v/>
      </c>
      <c r="E8" s="198"/>
      <c r="F8" s="198"/>
      <c r="G8" s="30"/>
      <c r="H8" s="163" t="s">
        <v>103</v>
      </c>
      <c r="J8" s="210"/>
      <c r="K8" s="210"/>
      <c r="L8" s="65"/>
      <c r="M8" s="66"/>
    </row>
    <row r="9" spans="1:16" s="12" customFormat="1" ht="5.25" customHeight="1" x14ac:dyDescent="0.2">
      <c r="A9" s="17"/>
      <c r="B9" s="17"/>
      <c r="C9" s="30"/>
      <c r="D9" s="30"/>
      <c r="E9" s="30"/>
      <c r="F9" s="30"/>
      <c r="G9" s="30"/>
      <c r="H9" s="105"/>
      <c r="K9" s="65"/>
      <c r="L9" s="65"/>
      <c r="M9" s="65"/>
    </row>
    <row r="10" spans="1:16" ht="14.25" customHeight="1" x14ac:dyDescent="0.2">
      <c r="A10" s="170" t="s">
        <v>100</v>
      </c>
      <c r="B10" s="170"/>
      <c r="C10" s="185"/>
      <c r="D10" s="199" t="str">
        <f>IF(Personalkostenübersicht!C13&lt;&gt;"",Personalkostenübersicht!C13,"")</f>
        <v/>
      </c>
      <c r="E10" s="199"/>
      <c r="F10" s="199"/>
      <c r="G10" s="67"/>
      <c r="H10" s="163" t="s">
        <v>104</v>
      </c>
      <c r="J10" s="210"/>
      <c r="K10" s="210"/>
    </row>
    <row r="11" spans="1:16" s="12" customFormat="1" ht="5.25" customHeight="1" x14ac:dyDescent="0.2">
      <c r="A11" s="17"/>
      <c r="B11" s="17"/>
      <c r="C11" s="30"/>
      <c r="D11" s="67"/>
      <c r="E11" s="67"/>
      <c r="F11" s="67"/>
      <c r="G11" s="67"/>
      <c r="H11" s="105"/>
    </row>
    <row r="12" spans="1:16" ht="14.25" customHeight="1" x14ac:dyDescent="0.2">
      <c r="A12" s="170" t="s">
        <v>101</v>
      </c>
      <c r="B12" s="170"/>
      <c r="C12" s="185"/>
      <c r="D12" s="198" t="str">
        <f>IF(Personalkostenübersicht!C15&lt;&gt;"",Personalkostenübersicht!C15,"")</f>
        <v/>
      </c>
      <c r="E12" s="198"/>
      <c r="F12" s="198"/>
      <c r="G12" s="30"/>
      <c r="H12" s="163" t="s">
        <v>105</v>
      </c>
      <c r="J12" s="210"/>
      <c r="K12" s="210"/>
    </row>
    <row r="13" spans="1:16" s="12" customFormat="1" ht="5.25" customHeight="1" x14ac:dyDescent="0.2">
      <c r="A13" s="17"/>
      <c r="B13" s="17"/>
      <c r="C13" s="30"/>
      <c r="D13" s="30"/>
      <c r="E13" s="30"/>
      <c r="F13" s="30"/>
      <c r="G13" s="30"/>
      <c r="H13" s="105"/>
    </row>
    <row r="14" spans="1:16" ht="14.25" customHeight="1" x14ac:dyDescent="0.2">
      <c r="A14" s="170"/>
      <c r="B14" s="170"/>
      <c r="C14" s="185"/>
      <c r="D14" s="169"/>
      <c r="E14" s="169"/>
      <c r="F14" s="169"/>
      <c r="G14" s="30"/>
      <c r="H14" s="163" t="s">
        <v>106</v>
      </c>
      <c r="J14" s="210"/>
      <c r="K14" s="210"/>
    </row>
    <row r="15" spans="1:16" s="12" customFormat="1" ht="5.25" customHeight="1" x14ac:dyDescent="0.2">
      <c r="A15" s="17"/>
      <c r="B15" s="17"/>
      <c r="C15" s="30"/>
      <c r="D15" s="30"/>
      <c r="E15" s="30"/>
      <c r="F15" s="30"/>
      <c r="G15" s="30"/>
      <c r="H15" s="105"/>
    </row>
    <row r="16" spans="1:16" ht="14.25" customHeight="1" x14ac:dyDescent="0.2">
      <c r="A16" s="170"/>
      <c r="B16" s="170"/>
      <c r="C16" s="185"/>
      <c r="D16" s="185"/>
      <c r="E16" s="185"/>
      <c r="F16" s="185"/>
      <c r="G16" s="30"/>
      <c r="H16" s="163" t="s">
        <v>107</v>
      </c>
      <c r="J16" s="210"/>
      <c r="K16" s="210"/>
    </row>
    <row r="17" spans="1:11" ht="15" x14ac:dyDescent="0.2">
      <c r="A17" s="170" t="s">
        <v>137</v>
      </c>
      <c r="B17" s="170"/>
      <c r="C17" s="185"/>
      <c r="D17" s="172" t="str">
        <f>IF(Personalkostenübersicht!I7&lt;&gt;"",Personalkostenübersicht!I7,"")</f>
        <v/>
      </c>
      <c r="E17" s="172"/>
      <c r="F17" s="172"/>
      <c r="G17" s="30"/>
    </row>
    <row r="18" spans="1:11" ht="5.25" customHeight="1" x14ac:dyDescent="0.2">
      <c r="A18" s="17"/>
      <c r="B18" s="17"/>
      <c r="C18" s="30"/>
      <c r="D18" s="30"/>
      <c r="E18" s="30"/>
      <c r="F18" s="30"/>
      <c r="G18" s="30"/>
      <c r="H18" s="12"/>
      <c r="I18" s="12"/>
      <c r="J18" s="12"/>
    </row>
    <row r="19" spans="1:11" ht="15" x14ac:dyDescent="0.2">
      <c r="A19" s="170" t="s">
        <v>36</v>
      </c>
      <c r="B19" s="170"/>
      <c r="C19" s="185"/>
      <c r="D19" s="172"/>
      <c r="E19" s="172"/>
      <c r="F19" s="172"/>
      <c r="G19" s="30"/>
    </row>
    <row r="20" spans="1:11" ht="15" x14ac:dyDescent="0.2">
      <c r="A20" s="68"/>
      <c r="B20" s="68"/>
      <c r="C20" s="29"/>
      <c r="D20" s="29"/>
      <c r="E20" s="29"/>
      <c r="F20" s="29"/>
      <c r="G20" s="30"/>
      <c r="K20" s="65"/>
    </row>
    <row r="21" spans="1:11" x14ac:dyDescent="0.2">
      <c r="G21" s="12"/>
      <c r="K21" s="65"/>
    </row>
    <row r="22" spans="1:11" ht="15.75" customHeight="1" x14ac:dyDescent="0.2">
      <c r="A22" s="108" t="s">
        <v>32</v>
      </c>
      <c r="B22" s="109" t="s">
        <v>108</v>
      </c>
      <c r="C22" s="109" t="s">
        <v>40</v>
      </c>
      <c r="D22" s="127" t="s">
        <v>33</v>
      </c>
      <c r="E22" s="128"/>
      <c r="F22" s="128"/>
      <c r="G22" s="128"/>
      <c r="H22" s="128"/>
      <c r="I22" s="128"/>
      <c r="J22" s="128"/>
      <c r="K22" s="129"/>
    </row>
    <row r="23" spans="1:11" x14ac:dyDescent="0.2">
      <c r="A23" s="69" t="s">
        <v>31</v>
      </c>
      <c r="B23" s="69"/>
      <c r="C23" s="81"/>
      <c r="D23" s="204" t="s">
        <v>31</v>
      </c>
      <c r="E23" s="205"/>
      <c r="F23" s="205"/>
      <c r="G23" s="205"/>
      <c r="H23" s="205"/>
      <c r="I23" s="205"/>
      <c r="J23" s="205"/>
      <c r="K23" s="206"/>
    </row>
    <row r="24" spans="1:11" x14ac:dyDescent="0.2">
      <c r="A24" s="69"/>
      <c r="B24" s="69"/>
      <c r="C24" s="81"/>
      <c r="D24" s="204"/>
      <c r="E24" s="205"/>
      <c r="F24" s="205"/>
      <c r="G24" s="205"/>
      <c r="H24" s="205"/>
      <c r="I24" s="205"/>
      <c r="J24" s="205"/>
      <c r="K24" s="206"/>
    </row>
    <row r="25" spans="1:11" x14ac:dyDescent="0.2">
      <c r="A25" s="69"/>
      <c r="B25" s="69"/>
      <c r="C25" s="81"/>
      <c r="D25" s="204"/>
      <c r="E25" s="205"/>
      <c r="F25" s="205"/>
      <c r="G25" s="205"/>
      <c r="H25" s="205"/>
      <c r="I25" s="205"/>
      <c r="J25" s="205"/>
      <c r="K25" s="206"/>
    </row>
    <row r="26" spans="1:11" x14ac:dyDescent="0.2">
      <c r="A26" s="69"/>
      <c r="B26" s="69"/>
      <c r="C26" s="81"/>
      <c r="D26" s="204"/>
      <c r="E26" s="205"/>
      <c r="F26" s="205"/>
      <c r="G26" s="205"/>
      <c r="H26" s="205"/>
      <c r="I26" s="205"/>
      <c r="J26" s="205"/>
      <c r="K26" s="206"/>
    </row>
    <row r="27" spans="1:11" x14ac:dyDescent="0.2">
      <c r="A27" s="69"/>
      <c r="B27" s="69"/>
      <c r="C27" s="81"/>
      <c r="D27" s="204"/>
      <c r="E27" s="205"/>
      <c r="F27" s="205"/>
      <c r="G27" s="205"/>
      <c r="H27" s="205"/>
      <c r="I27" s="205"/>
      <c r="J27" s="205"/>
      <c r="K27" s="206"/>
    </row>
    <row r="28" spans="1:11" x14ac:dyDescent="0.2">
      <c r="A28" s="69"/>
      <c r="B28" s="69"/>
      <c r="C28" s="81"/>
      <c r="D28" s="204"/>
      <c r="E28" s="205"/>
      <c r="F28" s="205"/>
      <c r="G28" s="205"/>
      <c r="H28" s="205"/>
      <c r="I28" s="205"/>
      <c r="J28" s="205"/>
      <c r="K28" s="206"/>
    </row>
    <row r="29" spans="1:11" x14ac:dyDescent="0.2">
      <c r="A29" s="69"/>
      <c r="B29" s="69"/>
      <c r="C29" s="81"/>
      <c r="D29" s="204"/>
      <c r="E29" s="205"/>
      <c r="F29" s="205"/>
      <c r="G29" s="205"/>
      <c r="H29" s="205"/>
      <c r="I29" s="205"/>
      <c r="J29" s="205"/>
      <c r="K29" s="206"/>
    </row>
    <row r="30" spans="1:11" x14ac:dyDescent="0.2">
      <c r="A30" s="69"/>
      <c r="B30" s="69"/>
      <c r="C30" s="81"/>
      <c r="D30" s="204"/>
      <c r="E30" s="205"/>
      <c r="F30" s="205"/>
      <c r="G30" s="205"/>
      <c r="H30" s="205"/>
      <c r="I30" s="205"/>
      <c r="J30" s="205"/>
      <c r="K30" s="206"/>
    </row>
    <row r="31" spans="1:11" x14ac:dyDescent="0.2">
      <c r="A31" s="69" t="s">
        <v>31</v>
      </c>
      <c r="B31" s="69"/>
      <c r="C31" s="81"/>
      <c r="D31" s="204" t="s">
        <v>31</v>
      </c>
      <c r="E31" s="205"/>
      <c r="F31" s="205"/>
      <c r="G31" s="205"/>
      <c r="H31" s="205"/>
      <c r="I31" s="205"/>
      <c r="J31" s="205"/>
      <c r="K31" s="206"/>
    </row>
    <row r="32" spans="1:11" x14ac:dyDescent="0.2">
      <c r="A32" s="69" t="s">
        <v>31</v>
      </c>
      <c r="B32" s="69"/>
      <c r="C32" s="81"/>
      <c r="D32" s="204" t="s">
        <v>31</v>
      </c>
      <c r="E32" s="205"/>
      <c r="F32" s="205"/>
      <c r="G32" s="205"/>
      <c r="H32" s="205"/>
      <c r="I32" s="205"/>
      <c r="J32" s="205"/>
      <c r="K32" s="206"/>
    </row>
    <row r="33" spans="1:13" x14ac:dyDescent="0.2">
      <c r="A33" s="69"/>
      <c r="B33" s="69"/>
      <c r="C33" s="81"/>
      <c r="D33" s="204"/>
      <c r="E33" s="205"/>
      <c r="F33" s="205"/>
      <c r="G33" s="205"/>
      <c r="H33" s="205"/>
      <c r="I33" s="205"/>
      <c r="J33" s="205"/>
      <c r="K33" s="206"/>
    </row>
    <row r="34" spans="1:13" x14ac:dyDescent="0.2">
      <c r="A34" s="69"/>
      <c r="B34" s="69"/>
      <c r="C34" s="81"/>
      <c r="D34" s="204"/>
      <c r="E34" s="205"/>
      <c r="F34" s="205"/>
      <c r="G34" s="205"/>
      <c r="H34" s="205"/>
      <c r="I34" s="205"/>
      <c r="J34" s="205"/>
      <c r="K34" s="206"/>
      <c r="L34" s="213"/>
      <c r="M34" s="213"/>
    </row>
    <row r="35" spans="1:13" x14ac:dyDescent="0.2">
      <c r="A35" s="69"/>
      <c r="B35" s="69"/>
      <c r="C35" s="81"/>
      <c r="D35" s="204"/>
      <c r="E35" s="205"/>
      <c r="F35" s="205"/>
      <c r="G35" s="205"/>
      <c r="H35" s="205"/>
      <c r="I35" s="205"/>
      <c r="J35" s="205"/>
      <c r="K35" s="206"/>
    </row>
    <row r="36" spans="1:13" x14ac:dyDescent="0.2">
      <c r="A36" s="69"/>
      <c r="B36" s="69"/>
      <c r="C36" s="81"/>
      <c r="D36" s="204"/>
      <c r="E36" s="205"/>
      <c r="F36" s="205"/>
      <c r="G36" s="205"/>
      <c r="H36" s="205"/>
      <c r="I36" s="205"/>
      <c r="J36" s="205"/>
      <c r="K36" s="206"/>
    </row>
    <row r="37" spans="1:13" x14ac:dyDescent="0.2">
      <c r="A37" s="69"/>
      <c r="B37" s="69"/>
      <c r="C37" s="81"/>
      <c r="D37" s="204"/>
      <c r="E37" s="205"/>
      <c r="F37" s="205"/>
      <c r="G37" s="205"/>
      <c r="H37" s="205"/>
      <c r="I37" s="205"/>
      <c r="J37" s="205"/>
      <c r="K37" s="206"/>
    </row>
    <row r="38" spans="1:13" x14ac:dyDescent="0.2">
      <c r="A38" s="69"/>
      <c r="B38" s="69"/>
      <c r="C38" s="81"/>
      <c r="D38" s="204"/>
      <c r="E38" s="205"/>
      <c r="F38" s="205"/>
      <c r="G38" s="205"/>
      <c r="H38" s="205"/>
      <c r="I38" s="205"/>
      <c r="J38" s="205"/>
      <c r="K38" s="206"/>
    </row>
    <row r="39" spans="1:13" x14ac:dyDescent="0.2">
      <c r="A39" s="69"/>
      <c r="B39" s="69"/>
      <c r="C39" s="81"/>
      <c r="D39" s="204"/>
      <c r="E39" s="205"/>
      <c r="F39" s="205"/>
      <c r="G39" s="205"/>
      <c r="H39" s="205"/>
      <c r="I39" s="205"/>
      <c r="J39" s="205"/>
      <c r="K39" s="206"/>
    </row>
    <row r="40" spans="1:13" x14ac:dyDescent="0.2">
      <c r="A40" s="69"/>
      <c r="B40" s="69"/>
      <c r="C40" s="81"/>
      <c r="D40" s="204"/>
      <c r="E40" s="205"/>
      <c r="F40" s="205"/>
      <c r="G40" s="205"/>
      <c r="H40" s="205"/>
      <c r="I40" s="205"/>
      <c r="J40" s="205"/>
      <c r="K40" s="206"/>
    </row>
    <row r="41" spans="1:13" x14ac:dyDescent="0.2">
      <c r="A41" s="69"/>
      <c r="B41" s="69"/>
      <c r="C41" s="81"/>
      <c r="D41" s="204"/>
      <c r="E41" s="205"/>
      <c r="F41" s="205"/>
      <c r="G41" s="205"/>
      <c r="H41" s="205"/>
      <c r="I41" s="205"/>
      <c r="J41" s="205"/>
      <c r="K41" s="206"/>
    </row>
    <row r="42" spans="1:13" x14ac:dyDescent="0.2">
      <c r="A42" s="69"/>
      <c r="B42" s="69"/>
      <c r="C42" s="81"/>
      <c r="D42" s="204"/>
      <c r="E42" s="205"/>
      <c r="F42" s="205"/>
      <c r="G42" s="205"/>
      <c r="H42" s="205"/>
      <c r="I42" s="205"/>
      <c r="J42" s="205"/>
      <c r="K42" s="206"/>
    </row>
    <row r="43" spans="1:13" x14ac:dyDescent="0.2">
      <c r="A43" s="69" t="s">
        <v>31</v>
      </c>
      <c r="B43" s="69"/>
      <c r="C43" s="81"/>
      <c r="D43" s="204" t="s">
        <v>31</v>
      </c>
      <c r="E43" s="205"/>
      <c r="F43" s="205"/>
      <c r="G43" s="205"/>
      <c r="H43" s="205"/>
      <c r="I43" s="205"/>
      <c r="J43" s="205"/>
      <c r="K43" s="206"/>
    </row>
    <row r="44" spans="1:13" x14ac:dyDescent="0.2">
      <c r="A44" s="69" t="s">
        <v>31</v>
      </c>
      <c r="B44" s="69"/>
      <c r="C44" s="81"/>
      <c r="D44" s="204" t="s">
        <v>31</v>
      </c>
      <c r="E44" s="205"/>
      <c r="F44" s="205"/>
      <c r="G44" s="205"/>
      <c r="H44" s="205"/>
      <c r="I44" s="205"/>
      <c r="J44" s="205"/>
      <c r="K44" s="206"/>
    </row>
    <row r="45" spans="1:13" x14ac:dyDescent="0.2">
      <c r="A45" s="69" t="s">
        <v>31</v>
      </c>
      <c r="B45" s="69"/>
      <c r="C45" s="81"/>
      <c r="D45" s="204" t="s">
        <v>31</v>
      </c>
      <c r="E45" s="205"/>
      <c r="F45" s="205"/>
      <c r="G45" s="205"/>
      <c r="H45" s="205"/>
      <c r="I45" s="205"/>
      <c r="J45" s="205"/>
      <c r="K45" s="206"/>
    </row>
    <row r="46" spans="1:13" x14ac:dyDescent="0.2">
      <c r="A46" s="69"/>
      <c r="B46" s="69"/>
      <c r="C46" s="81"/>
      <c r="D46" s="204"/>
      <c r="E46" s="205"/>
      <c r="F46" s="205"/>
      <c r="G46" s="205"/>
      <c r="H46" s="205"/>
      <c r="I46" s="205"/>
      <c r="J46" s="205"/>
      <c r="K46" s="206"/>
    </row>
    <row r="47" spans="1:13" x14ac:dyDescent="0.2">
      <c r="A47" s="69"/>
      <c r="B47" s="69"/>
      <c r="C47" s="81"/>
      <c r="D47" s="204"/>
      <c r="E47" s="205"/>
      <c r="F47" s="205"/>
      <c r="G47" s="205"/>
      <c r="H47" s="205"/>
      <c r="I47" s="205"/>
      <c r="J47" s="205"/>
      <c r="K47" s="206"/>
    </row>
    <row r="48" spans="1:13" x14ac:dyDescent="0.2">
      <c r="A48" s="69"/>
      <c r="B48" s="69"/>
      <c r="C48" s="81"/>
      <c r="D48" s="204"/>
      <c r="E48" s="205"/>
      <c r="F48" s="205"/>
      <c r="G48" s="205"/>
      <c r="H48" s="205"/>
      <c r="I48" s="205"/>
      <c r="J48" s="205"/>
      <c r="K48" s="206"/>
    </row>
    <row r="49" spans="1:11" x14ac:dyDescent="0.2">
      <c r="A49" s="69"/>
      <c r="B49" s="69"/>
      <c r="C49" s="81"/>
      <c r="D49" s="204"/>
      <c r="E49" s="205"/>
      <c r="F49" s="205"/>
      <c r="G49" s="205"/>
      <c r="H49" s="205"/>
      <c r="I49" s="205"/>
      <c r="J49" s="205"/>
      <c r="K49" s="206"/>
    </row>
    <row r="50" spans="1:11" x14ac:dyDescent="0.2">
      <c r="A50" s="69"/>
      <c r="B50" s="69"/>
      <c r="C50" s="81"/>
      <c r="D50" s="204"/>
      <c r="E50" s="205"/>
      <c r="F50" s="205"/>
      <c r="G50" s="205"/>
      <c r="H50" s="205"/>
      <c r="I50" s="205"/>
      <c r="J50" s="205"/>
      <c r="K50" s="206"/>
    </row>
    <row r="51" spans="1:11" x14ac:dyDescent="0.2">
      <c r="A51" s="69"/>
      <c r="B51" s="69"/>
      <c r="C51" s="81"/>
      <c r="D51" s="204"/>
      <c r="E51" s="205"/>
      <c r="F51" s="205"/>
      <c r="G51" s="205"/>
      <c r="H51" s="205"/>
      <c r="I51" s="205"/>
      <c r="J51" s="205"/>
      <c r="K51" s="206"/>
    </row>
    <row r="52" spans="1:11" x14ac:dyDescent="0.2">
      <c r="A52" s="69"/>
      <c r="B52" s="69"/>
      <c r="C52" s="81"/>
      <c r="D52" s="204"/>
      <c r="E52" s="205"/>
      <c r="F52" s="205"/>
      <c r="G52" s="205"/>
      <c r="H52" s="205"/>
      <c r="I52" s="205"/>
      <c r="J52" s="205"/>
      <c r="K52" s="206"/>
    </row>
    <row r="53" spans="1:11" x14ac:dyDescent="0.2">
      <c r="A53" s="69"/>
      <c r="B53" s="69"/>
      <c r="C53" s="81"/>
      <c r="D53" s="204"/>
      <c r="E53" s="205"/>
      <c r="F53" s="205"/>
      <c r="G53" s="205"/>
      <c r="H53" s="205"/>
      <c r="I53" s="205"/>
      <c r="J53" s="205"/>
      <c r="K53" s="206"/>
    </row>
    <row r="54" spans="1:11" x14ac:dyDescent="0.2">
      <c r="A54" s="69"/>
      <c r="B54" s="69"/>
      <c r="C54" s="81"/>
      <c r="D54" s="204"/>
      <c r="E54" s="205"/>
      <c r="F54" s="205"/>
      <c r="G54" s="205"/>
      <c r="H54" s="205"/>
      <c r="I54" s="205"/>
      <c r="J54" s="205"/>
      <c r="K54" s="206"/>
    </row>
    <row r="55" spans="1:11" x14ac:dyDescent="0.2">
      <c r="A55" s="69"/>
      <c r="B55" s="69"/>
      <c r="C55" s="81"/>
      <c r="D55" s="204"/>
      <c r="E55" s="205"/>
      <c r="F55" s="205"/>
      <c r="G55" s="205"/>
      <c r="H55" s="205"/>
      <c r="I55" s="205"/>
      <c r="J55" s="205"/>
      <c r="K55" s="206"/>
    </row>
    <row r="56" spans="1:11" x14ac:dyDescent="0.2">
      <c r="A56" s="69"/>
      <c r="B56" s="69"/>
      <c r="C56" s="81"/>
      <c r="D56" s="204"/>
      <c r="E56" s="205"/>
      <c r="F56" s="205"/>
      <c r="G56" s="205"/>
      <c r="H56" s="205"/>
      <c r="I56" s="205"/>
      <c r="J56" s="205"/>
      <c r="K56" s="206"/>
    </row>
    <row r="57" spans="1:11" x14ac:dyDescent="0.2">
      <c r="A57" s="69"/>
      <c r="B57" s="69"/>
      <c r="C57" s="81"/>
      <c r="D57" s="204"/>
      <c r="E57" s="205"/>
      <c r="F57" s="205"/>
      <c r="G57" s="205"/>
      <c r="H57" s="205"/>
      <c r="I57" s="205"/>
      <c r="J57" s="205"/>
      <c r="K57" s="206"/>
    </row>
    <row r="58" spans="1:11" x14ac:dyDescent="0.2">
      <c r="A58" s="69" t="s">
        <v>31</v>
      </c>
      <c r="B58" s="69"/>
      <c r="C58" s="81"/>
      <c r="D58" s="204" t="s">
        <v>31</v>
      </c>
      <c r="E58" s="205"/>
      <c r="F58" s="205"/>
      <c r="G58" s="205"/>
      <c r="H58" s="205"/>
      <c r="I58" s="205"/>
      <c r="J58" s="205"/>
      <c r="K58" s="206"/>
    </row>
    <row r="59" spans="1:11" x14ac:dyDescent="0.2">
      <c r="A59" s="69" t="s">
        <v>31</v>
      </c>
      <c r="B59" s="69"/>
      <c r="C59" s="81"/>
      <c r="D59" s="204" t="s">
        <v>31</v>
      </c>
      <c r="E59" s="205"/>
      <c r="F59" s="205"/>
      <c r="G59" s="205"/>
      <c r="H59" s="205"/>
      <c r="I59" s="205"/>
      <c r="J59" s="205"/>
      <c r="K59" s="206"/>
    </row>
    <row r="60" spans="1:11" x14ac:dyDescent="0.2">
      <c r="A60" s="69" t="s">
        <v>31</v>
      </c>
      <c r="B60" s="69"/>
      <c r="C60" s="81"/>
      <c r="D60" s="204" t="s">
        <v>31</v>
      </c>
      <c r="E60" s="205"/>
      <c r="F60" s="205"/>
      <c r="G60" s="205"/>
      <c r="H60" s="205"/>
      <c r="I60" s="205"/>
      <c r="J60" s="205"/>
      <c r="K60" s="206"/>
    </row>
    <row r="61" spans="1:11" x14ac:dyDescent="0.2">
      <c r="A61" s="69" t="s">
        <v>31</v>
      </c>
      <c r="B61" s="69"/>
      <c r="C61" s="81"/>
      <c r="D61" s="204" t="s">
        <v>31</v>
      </c>
      <c r="E61" s="205"/>
      <c r="F61" s="205"/>
      <c r="G61" s="205"/>
      <c r="H61" s="205"/>
      <c r="I61" s="205"/>
      <c r="J61" s="205"/>
      <c r="K61" s="206"/>
    </row>
    <row r="62" spans="1:11" x14ac:dyDescent="0.2">
      <c r="A62" s="69" t="s">
        <v>31</v>
      </c>
      <c r="B62" s="69"/>
      <c r="C62" s="81"/>
      <c r="D62" s="204" t="s">
        <v>31</v>
      </c>
      <c r="E62" s="205"/>
      <c r="F62" s="205"/>
      <c r="G62" s="205"/>
      <c r="H62" s="205"/>
      <c r="I62" s="205"/>
      <c r="J62" s="205"/>
      <c r="K62" s="206"/>
    </row>
    <row r="63" spans="1:11" x14ac:dyDescent="0.2">
      <c r="A63" s="69" t="s">
        <v>31</v>
      </c>
      <c r="B63" s="69"/>
      <c r="C63" s="82"/>
      <c r="D63" s="204" t="s">
        <v>31</v>
      </c>
      <c r="E63" s="205"/>
      <c r="F63" s="205"/>
      <c r="G63" s="205"/>
      <c r="H63" s="205"/>
      <c r="I63" s="205"/>
      <c r="J63" s="205"/>
      <c r="K63" s="206"/>
    </row>
    <row r="64" spans="1:11" x14ac:dyDescent="0.2">
      <c r="A64" s="211" t="s">
        <v>109</v>
      </c>
      <c r="B64" s="212"/>
      <c r="C64" s="106">
        <f ca="1">SUMIF($B$23:$C$63,1,$C$23:$C$63)</f>
        <v>0</v>
      </c>
      <c r="D64" s="117">
        <f ca="1">C64*24</f>
        <v>0</v>
      </c>
      <c r="E64" s="118" t="s">
        <v>76</v>
      </c>
      <c r="F64" s="119"/>
      <c r="G64" s="119"/>
      <c r="H64" s="119"/>
      <c r="I64" s="119"/>
      <c r="J64" s="119"/>
      <c r="K64" s="120"/>
    </row>
    <row r="65" spans="1:11" ht="15" customHeight="1" x14ac:dyDescent="0.2">
      <c r="A65" s="211" t="s">
        <v>110</v>
      </c>
      <c r="B65" s="212"/>
      <c r="C65" s="106">
        <f ca="1">SUMIF($B$23:$C$63,2,$C$23:$C$63)</f>
        <v>0</v>
      </c>
      <c r="D65" s="117">
        <f ca="1">C65*24</f>
        <v>0</v>
      </c>
      <c r="E65" s="164" t="s">
        <v>114</v>
      </c>
      <c r="F65" s="122"/>
      <c r="G65" s="122"/>
      <c r="H65" s="122"/>
      <c r="I65" s="122"/>
      <c r="J65" s="122"/>
      <c r="K65" s="123"/>
    </row>
    <row r="66" spans="1:11" ht="15" customHeight="1" x14ac:dyDescent="0.2">
      <c r="A66" s="211" t="s">
        <v>111</v>
      </c>
      <c r="B66" s="212"/>
      <c r="C66" s="106">
        <f ca="1">SUMIF($B$23:$C$63,3,$C$23:$C$63)</f>
        <v>0</v>
      </c>
      <c r="D66" s="117">
        <f ca="1">C66*24</f>
        <v>0</v>
      </c>
      <c r="E66" s="121"/>
      <c r="F66" s="122"/>
      <c r="G66" s="122"/>
      <c r="H66" s="122"/>
      <c r="I66" s="122"/>
      <c r="J66" s="122"/>
      <c r="K66" s="123"/>
    </row>
    <row r="67" spans="1:11" ht="15" customHeight="1" x14ac:dyDescent="0.2">
      <c r="A67" s="211" t="s">
        <v>112</v>
      </c>
      <c r="B67" s="212"/>
      <c r="C67" s="106">
        <f ca="1">SUMIF($B$23:$C$63,4,$C$23:$C$63)</f>
        <v>0</v>
      </c>
      <c r="D67" s="117">
        <f ca="1">C67*24</f>
        <v>0</v>
      </c>
      <c r="E67" s="121"/>
      <c r="F67" s="122"/>
      <c r="G67" s="122"/>
      <c r="H67" s="122"/>
      <c r="I67" s="122"/>
      <c r="J67" s="122"/>
      <c r="K67" s="123"/>
    </row>
    <row r="68" spans="1:11" ht="15" customHeight="1" x14ac:dyDescent="0.2">
      <c r="A68" s="214" t="s">
        <v>113</v>
      </c>
      <c r="B68" s="215"/>
      <c r="C68" s="106">
        <f ca="1">SUMIF($B$23:$C$63,5,$C$23:$C$63)</f>
        <v>0</v>
      </c>
      <c r="D68" s="117">
        <f ca="1">C68*24</f>
        <v>0</v>
      </c>
      <c r="E68" s="124"/>
      <c r="F68" s="125"/>
      <c r="G68" s="125"/>
      <c r="H68" s="125"/>
      <c r="I68" s="125"/>
      <c r="J68" s="125"/>
      <c r="K68" s="126"/>
    </row>
    <row r="69" spans="1:11" ht="15" customHeight="1" x14ac:dyDescent="0.2">
      <c r="A69" s="71"/>
      <c r="B69" s="71"/>
      <c r="C69" s="66"/>
      <c r="E69" s="66"/>
      <c r="F69" s="66"/>
      <c r="G69" s="66"/>
      <c r="H69" s="66"/>
      <c r="I69" s="66"/>
      <c r="J69" s="66"/>
      <c r="K69" s="65"/>
    </row>
    <row r="70" spans="1:11" ht="12.75" customHeight="1" x14ac:dyDescent="0.2">
      <c r="A70" s="71"/>
      <c r="B70" s="71"/>
      <c r="K70" s="65"/>
    </row>
    <row r="71" spans="1:11" x14ac:dyDescent="0.2">
      <c r="A71" s="71"/>
      <c r="B71" s="71"/>
      <c r="K71" s="65"/>
    </row>
    <row r="72" spans="1:11" ht="15" customHeight="1" x14ac:dyDescent="0.2">
      <c r="A72" s="8" t="s">
        <v>35</v>
      </c>
    </row>
    <row r="74" spans="1:11" ht="15" customHeight="1" x14ac:dyDescent="0.2"/>
    <row r="75" spans="1:11" ht="13.5" thickBot="1" x14ac:dyDescent="0.25">
      <c r="A75" s="72" t="s">
        <v>31</v>
      </c>
      <c r="B75" s="72"/>
      <c r="C75" s="72"/>
      <c r="D75" s="73"/>
      <c r="E75" s="74"/>
      <c r="F75" s="74"/>
      <c r="G75" s="66"/>
    </row>
    <row r="76" spans="1:11" ht="15.75" customHeight="1" x14ac:dyDescent="0.2">
      <c r="A76" s="75" t="s">
        <v>32</v>
      </c>
      <c r="B76" s="88"/>
      <c r="C76" s="76"/>
      <c r="D76" s="202" t="s">
        <v>135</v>
      </c>
      <c r="E76" s="203"/>
      <c r="F76" s="203"/>
      <c r="G76" s="18"/>
    </row>
    <row r="78" spans="1:11" ht="15" customHeight="1" x14ac:dyDescent="0.2"/>
    <row r="80" spans="1:11" ht="15" customHeight="1" x14ac:dyDescent="0.2"/>
    <row r="82" spans="1:7" ht="15" customHeight="1" thickBot="1" x14ac:dyDescent="0.25">
      <c r="A82" s="72" t="s">
        <v>31</v>
      </c>
      <c r="B82" s="72"/>
      <c r="C82" s="72"/>
      <c r="D82" s="73"/>
      <c r="E82" s="74"/>
      <c r="F82" s="74"/>
      <c r="G82" s="66"/>
    </row>
    <row r="83" spans="1:7" x14ac:dyDescent="0.2">
      <c r="A83" s="75" t="s">
        <v>32</v>
      </c>
      <c r="B83" s="88"/>
      <c r="C83" s="76"/>
      <c r="D83" s="202" t="s">
        <v>136</v>
      </c>
      <c r="E83" s="203"/>
      <c r="F83" s="203"/>
      <c r="G83" s="18"/>
    </row>
  </sheetData>
  <sheetProtection password="C91D" sheet="1" objects="1" scenarios="1" formatRows="0" selectLockedCells="1" sort="0"/>
  <mergeCells count="73">
    <mergeCell ref="A68:B68"/>
    <mergeCell ref="A64:B64"/>
    <mergeCell ref="A14:C14"/>
    <mergeCell ref="D12:F12"/>
    <mergeCell ref="D34:K34"/>
    <mergeCell ref="D35:K35"/>
    <mergeCell ref="D36:K36"/>
    <mergeCell ref="A66:B66"/>
    <mergeCell ref="A67:B67"/>
    <mergeCell ref="D37:K37"/>
    <mergeCell ref="D38:K38"/>
    <mergeCell ref="D39:K39"/>
    <mergeCell ref="D40:K40"/>
    <mergeCell ref="D63:K63"/>
    <mergeCell ref="D57:K57"/>
    <mergeCell ref="D58:K58"/>
    <mergeCell ref="A1:K1"/>
    <mergeCell ref="K7:L7"/>
    <mergeCell ref="D16:F16"/>
    <mergeCell ref="L34:M34"/>
    <mergeCell ref="A16:C16"/>
    <mergeCell ref="D23:K23"/>
    <mergeCell ref="D24:K24"/>
    <mergeCell ref="D25:K25"/>
    <mergeCell ref="D26:K26"/>
    <mergeCell ref="D27:K27"/>
    <mergeCell ref="D28:K28"/>
    <mergeCell ref="D29:K29"/>
    <mergeCell ref="D30:K30"/>
    <mergeCell ref="D31:K31"/>
    <mergeCell ref="D32:K32"/>
    <mergeCell ref="J8:K8"/>
    <mergeCell ref="D83:F83"/>
    <mergeCell ref="A19:C19"/>
    <mergeCell ref="D19:F19"/>
    <mergeCell ref="D14:F14"/>
    <mergeCell ref="K6:L6"/>
    <mergeCell ref="A17:C17"/>
    <mergeCell ref="D17:F17"/>
    <mergeCell ref="A6:C6"/>
    <mergeCell ref="A8:C8"/>
    <mergeCell ref="D8:F8"/>
    <mergeCell ref="A10:C10"/>
    <mergeCell ref="D10:F10"/>
    <mergeCell ref="A12:C12"/>
    <mergeCell ref="D33:K33"/>
    <mergeCell ref="D76:F76"/>
    <mergeCell ref="A65:B65"/>
    <mergeCell ref="A4:H4"/>
    <mergeCell ref="D54:K54"/>
    <mergeCell ref="D55:K55"/>
    <mergeCell ref="D56:K56"/>
    <mergeCell ref="D44:K44"/>
    <mergeCell ref="D45:K45"/>
    <mergeCell ref="D46:K46"/>
    <mergeCell ref="D47:K47"/>
    <mergeCell ref="D48:K48"/>
    <mergeCell ref="J10:K10"/>
    <mergeCell ref="D41:K41"/>
    <mergeCell ref="D42:K42"/>
    <mergeCell ref="D43:K43"/>
    <mergeCell ref="J12:K12"/>
    <mergeCell ref="J14:K14"/>
    <mergeCell ref="J16:K16"/>
    <mergeCell ref="D62:K62"/>
    <mergeCell ref="D49:K49"/>
    <mergeCell ref="D50:K50"/>
    <mergeCell ref="D51:K51"/>
    <mergeCell ref="D52:K52"/>
    <mergeCell ref="D53:K53"/>
    <mergeCell ref="D59:K59"/>
    <mergeCell ref="D60:K60"/>
    <mergeCell ref="D61:K61"/>
  </mergeCells>
  <phoneticPr fontId="20" type="noConversion"/>
  <dataValidations count="1">
    <dataValidation type="whole" allowBlank="1" showInputMessage="1" showErrorMessage="1" sqref="B23:B63">
      <formula1>1</formula1>
      <formula2>5</formula2>
    </dataValidation>
  </dataValidations>
  <pageMargins left="0.78740157480314965" right="0.39370078740157483" top="0.59055118110236227" bottom="0.39370078740157483" header="0.51181102362204722" footer="0.19685039370078741"/>
  <pageSetup paperSize="9" scale="69" orientation="portrait" r:id="rId1"/>
  <headerFooter alignWithMargins="0">
    <oddFooter>&amp;L&amp;8Stand: 17.04.2019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2:H46"/>
  <sheetViews>
    <sheetView zoomScale="80" zoomScaleNormal="80" zoomScalePageLayoutView="55" workbookViewId="0">
      <selection activeCell="H31" sqref="H31"/>
    </sheetView>
  </sheetViews>
  <sheetFormatPr baseColWidth="10" defaultColWidth="11.42578125" defaultRowHeight="12.75" x14ac:dyDescent="0.2"/>
  <cols>
    <col min="1" max="1" width="3.5703125" style="93" bestFit="1" customWidth="1"/>
    <col min="2" max="2" width="2" style="93" bestFit="1" customWidth="1"/>
    <col min="3" max="3" width="39.7109375" style="100" bestFit="1" customWidth="1"/>
    <col min="4" max="4" width="35.7109375" style="104" customWidth="1"/>
    <col min="5" max="6" width="2.85546875" style="102" customWidth="1"/>
    <col min="7" max="7" width="35.7109375" style="104" customWidth="1"/>
    <col min="8" max="8" width="74.28515625" style="103" customWidth="1"/>
    <col min="9" max="16384" width="11.42578125" style="91"/>
  </cols>
  <sheetData>
    <row r="2" spans="1:8" ht="20.25" customHeight="1" x14ac:dyDescent="0.2">
      <c r="B2" s="222" t="s">
        <v>115</v>
      </c>
      <c r="C2" s="222"/>
      <c r="D2" s="222"/>
      <c r="E2" s="222"/>
      <c r="F2" s="222"/>
      <c r="G2" s="222"/>
      <c r="H2" s="222"/>
    </row>
    <row r="3" spans="1:8" s="90" customFormat="1" ht="18" customHeight="1" x14ac:dyDescent="0.2">
      <c r="A3" s="89"/>
      <c r="B3" s="223" t="s">
        <v>116</v>
      </c>
      <c r="C3" s="223"/>
      <c r="D3" s="223"/>
      <c r="E3" s="223"/>
      <c r="F3" s="223"/>
      <c r="G3" s="223"/>
      <c r="H3" s="223"/>
    </row>
    <row r="4" spans="1:8" s="90" customFormat="1" ht="18" customHeight="1" x14ac:dyDescent="0.2">
      <c r="A4" s="89"/>
      <c r="B4" s="223" t="s">
        <v>140</v>
      </c>
      <c r="C4" s="223"/>
      <c r="D4" s="223"/>
      <c r="E4" s="223"/>
      <c r="F4" s="223"/>
      <c r="G4" s="223"/>
      <c r="H4" s="223"/>
    </row>
    <row r="5" spans="1:8" s="90" customFormat="1" ht="30" customHeight="1" x14ac:dyDescent="0.2">
      <c r="A5" s="89"/>
      <c r="B5" s="223" t="s">
        <v>141</v>
      </c>
      <c r="C5" s="223"/>
      <c r="D5" s="223"/>
      <c r="E5" s="223"/>
      <c r="F5" s="223"/>
      <c r="G5" s="223"/>
      <c r="H5" s="223"/>
    </row>
    <row r="6" spans="1:8" s="90" customFormat="1" ht="18" customHeight="1" x14ac:dyDescent="0.2">
      <c r="A6" s="89"/>
      <c r="B6" s="223" t="s">
        <v>42</v>
      </c>
      <c r="C6" s="223"/>
      <c r="D6" s="223"/>
      <c r="E6" s="223"/>
      <c r="F6" s="223"/>
      <c r="G6" s="223"/>
      <c r="H6" s="223"/>
    </row>
    <row r="7" spans="1:8" s="90" customFormat="1" ht="30" customHeight="1" x14ac:dyDescent="0.2">
      <c r="A7" s="89"/>
      <c r="B7" s="223" t="s">
        <v>142</v>
      </c>
      <c r="C7" s="223"/>
      <c r="D7" s="223"/>
      <c r="E7" s="223"/>
      <c r="F7" s="223"/>
      <c r="G7" s="223"/>
      <c r="H7" s="223"/>
    </row>
    <row r="8" spans="1:8" s="90" customFormat="1" ht="31.5" customHeight="1" x14ac:dyDescent="0.2">
      <c r="A8" s="89"/>
      <c r="B8" s="223" t="s">
        <v>143</v>
      </c>
      <c r="C8" s="223"/>
      <c r="D8" s="223"/>
      <c r="E8" s="223"/>
      <c r="F8" s="223"/>
      <c r="G8" s="223"/>
      <c r="H8" s="223"/>
    </row>
    <row r="9" spans="1:8" s="90" customFormat="1" ht="18.75" customHeight="1" x14ac:dyDescent="0.2">
      <c r="A9" s="89"/>
      <c r="B9" s="224" t="s">
        <v>145</v>
      </c>
      <c r="C9" s="224"/>
      <c r="D9" s="224"/>
      <c r="E9" s="224"/>
      <c r="F9" s="224"/>
      <c r="G9" s="224"/>
      <c r="H9" s="224"/>
    </row>
    <row r="10" spans="1:8" s="90" customFormat="1" ht="18" customHeight="1" x14ac:dyDescent="0.2">
      <c r="A10" s="89"/>
      <c r="B10" s="223" t="s">
        <v>144</v>
      </c>
      <c r="C10" s="223"/>
      <c r="D10" s="223"/>
      <c r="E10" s="223"/>
      <c r="F10" s="223"/>
      <c r="G10" s="223"/>
      <c r="H10" s="223"/>
    </row>
    <row r="11" spans="1:8" s="90" customFormat="1" ht="18" customHeight="1" x14ac:dyDescent="0.2">
      <c r="A11" s="89"/>
      <c r="B11" s="223" t="s">
        <v>117</v>
      </c>
      <c r="C11" s="223"/>
      <c r="D11" s="223"/>
      <c r="E11" s="223"/>
      <c r="F11" s="223"/>
      <c r="G11" s="223"/>
      <c r="H11" s="223"/>
    </row>
    <row r="12" spans="1:8" s="90" customFormat="1" ht="21" customHeight="1" x14ac:dyDescent="0.2">
      <c r="A12" s="89"/>
      <c r="B12" s="216" t="s">
        <v>43</v>
      </c>
      <c r="C12" s="217"/>
      <c r="D12" s="217"/>
      <c r="E12" s="217"/>
      <c r="F12" s="217"/>
      <c r="G12" s="217"/>
      <c r="H12" s="218"/>
    </row>
    <row r="13" spans="1:8" s="90" customFormat="1" ht="18" customHeight="1" x14ac:dyDescent="0.2">
      <c r="A13" s="89"/>
      <c r="B13" s="219" t="s">
        <v>44</v>
      </c>
      <c r="C13" s="220"/>
      <c r="D13" s="220"/>
      <c r="E13" s="220"/>
      <c r="F13" s="220"/>
      <c r="G13" s="220"/>
      <c r="H13" s="221"/>
    </row>
    <row r="15" spans="1:8" ht="16.5" x14ac:dyDescent="0.2">
      <c r="A15" s="228" t="s">
        <v>0</v>
      </c>
      <c r="B15" s="229"/>
      <c r="C15" s="229"/>
      <c r="D15" s="229"/>
      <c r="E15" s="229"/>
      <c r="F15" s="229"/>
      <c r="G15" s="229"/>
      <c r="H15" s="230"/>
    </row>
    <row r="16" spans="1:8" s="92" customFormat="1" ht="22.5" customHeight="1" x14ac:dyDescent="0.2">
      <c r="A16" s="231"/>
      <c r="B16" s="231"/>
      <c r="C16" s="225" t="s">
        <v>45</v>
      </c>
      <c r="D16" s="232" t="s">
        <v>46</v>
      </c>
      <c r="E16" s="232"/>
      <c r="F16" s="232"/>
      <c r="G16" s="232"/>
      <c r="H16" s="225" t="s">
        <v>47</v>
      </c>
    </row>
    <row r="17" spans="1:8" s="92" customFormat="1" ht="22.5" customHeight="1" x14ac:dyDescent="0.2">
      <c r="A17" s="231"/>
      <c r="B17" s="231"/>
      <c r="C17" s="225"/>
      <c r="D17" s="226">
        <v>1</v>
      </c>
      <c r="E17" s="226"/>
      <c r="F17" s="227" t="s">
        <v>48</v>
      </c>
      <c r="G17" s="227"/>
      <c r="H17" s="225"/>
    </row>
    <row r="18" spans="1:8" ht="27.75" customHeight="1" x14ac:dyDescent="0.2">
      <c r="B18" s="94" t="s">
        <v>49</v>
      </c>
      <c r="C18" s="95" t="s">
        <v>118</v>
      </c>
      <c r="D18" s="96" t="s">
        <v>50</v>
      </c>
      <c r="E18" s="96" t="s">
        <v>51</v>
      </c>
      <c r="F18" s="96" t="s">
        <v>51</v>
      </c>
      <c r="G18" s="96" t="s">
        <v>50</v>
      </c>
      <c r="H18" s="97" t="s">
        <v>119</v>
      </c>
    </row>
    <row r="19" spans="1:8" ht="28.5" customHeight="1" x14ac:dyDescent="0.2">
      <c r="B19" s="94" t="s">
        <v>49</v>
      </c>
      <c r="C19" s="95" t="s">
        <v>53</v>
      </c>
      <c r="D19" s="96" t="s">
        <v>52</v>
      </c>
      <c r="E19" s="96" t="s">
        <v>51</v>
      </c>
      <c r="F19" s="96" t="s">
        <v>51</v>
      </c>
      <c r="G19" s="96" t="s">
        <v>52</v>
      </c>
      <c r="H19" s="97" t="s">
        <v>120</v>
      </c>
    </row>
    <row r="20" spans="1:8" ht="55.5" customHeight="1" x14ac:dyDescent="0.2">
      <c r="B20" s="94" t="s">
        <v>49</v>
      </c>
      <c r="C20" s="95" t="s">
        <v>54</v>
      </c>
      <c r="D20" s="96" t="s">
        <v>55</v>
      </c>
      <c r="E20" s="96" t="s">
        <v>51</v>
      </c>
      <c r="F20" s="96" t="s">
        <v>51</v>
      </c>
      <c r="G20" s="96" t="s">
        <v>55</v>
      </c>
      <c r="H20" s="97" t="s">
        <v>56</v>
      </c>
    </row>
    <row r="21" spans="1:8" ht="54.75" customHeight="1" x14ac:dyDescent="0.2">
      <c r="B21" s="94" t="s">
        <v>49</v>
      </c>
      <c r="C21" s="95" t="s">
        <v>57</v>
      </c>
      <c r="D21" s="96" t="s">
        <v>52</v>
      </c>
      <c r="E21" s="96" t="s">
        <v>51</v>
      </c>
      <c r="F21" s="96" t="s">
        <v>51</v>
      </c>
      <c r="G21" s="96" t="s">
        <v>52</v>
      </c>
      <c r="H21" s="97" t="s">
        <v>58</v>
      </c>
    </row>
    <row r="22" spans="1:8" x14ac:dyDescent="0.2">
      <c r="A22" s="139">
        <v>1</v>
      </c>
      <c r="B22" s="139" t="s">
        <v>9</v>
      </c>
      <c r="C22" s="140" t="s">
        <v>11</v>
      </c>
      <c r="D22" s="142" t="s">
        <v>59</v>
      </c>
      <c r="E22" s="137" t="s">
        <v>51</v>
      </c>
      <c r="F22" s="137" t="s">
        <v>51</v>
      </c>
      <c r="G22" s="142" t="s">
        <v>59</v>
      </c>
      <c r="H22" s="143" t="s">
        <v>9</v>
      </c>
    </row>
    <row r="23" spans="1:8" ht="79.5" customHeight="1" x14ac:dyDescent="0.2">
      <c r="A23" s="98">
        <v>2</v>
      </c>
      <c r="B23" s="98" t="s">
        <v>49</v>
      </c>
      <c r="C23" s="99" t="s">
        <v>3</v>
      </c>
      <c r="D23" s="96" t="s">
        <v>52</v>
      </c>
      <c r="E23" s="96" t="s">
        <v>51</v>
      </c>
      <c r="F23" s="96" t="s">
        <v>51</v>
      </c>
      <c r="G23" s="96" t="s">
        <v>52</v>
      </c>
      <c r="H23" s="97" t="s">
        <v>73</v>
      </c>
    </row>
    <row r="24" spans="1:8" ht="28.5" customHeight="1" x14ac:dyDescent="0.2">
      <c r="A24" s="98">
        <v>3</v>
      </c>
      <c r="B24" s="98" t="s">
        <v>49</v>
      </c>
      <c r="C24" s="99" t="s">
        <v>4</v>
      </c>
      <c r="D24" s="96" t="s">
        <v>52</v>
      </c>
      <c r="E24" s="96" t="s">
        <v>51</v>
      </c>
      <c r="F24" s="96" t="s">
        <v>51</v>
      </c>
      <c r="G24" s="96" t="s">
        <v>52</v>
      </c>
      <c r="H24" s="97" t="s">
        <v>60</v>
      </c>
    </row>
    <row r="25" spans="1:8" ht="70.5" customHeight="1" x14ac:dyDescent="0.2">
      <c r="A25" s="139">
        <v>4</v>
      </c>
      <c r="B25" s="139" t="s">
        <v>61</v>
      </c>
      <c r="C25" s="140" t="s">
        <v>5</v>
      </c>
      <c r="D25" s="137" t="s">
        <v>62</v>
      </c>
      <c r="E25" s="141" t="s">
        <v>9</v>
      </c>
      <c r="F25" s="137" t="s">
        <v>51</v>
      </c>
      <c r="G25" s="137" t="s">
        <v>63</v>
      </c>
      <c r="H25" s="138" t="s">
        <v>74</v>
      </c>
    </row>
    <row r="26" spans="1:8" ht="57" customHeight="1" x14ac:dyDescent="0.2">
      <c r="A26" s="139">
        <v>5</v>
      </c>
      <c r="B26" s="139" t="s">
        <v>61</v>
      </c>
      <c r="C26" s="140" t="s">
        <v>6</v>
      </c>
      <c r="D26" s="137" t="s">
        <v>62</v>
      </c>
      <c r="E26" s="141" t="s">
        <v>9</v>
      </c>
      <c r="F26" s="137" t="s">
        <v>51</v>
      </c>
      <c r="G26" s="137" t="s">
        <v>64</v>
      </c>
      <c r="H26" s="138" t="s">
        <v>75</v>
      </c>
    </row>
    <row r="27" spans="1:8" ht="109.5" customHeight="1" x14ac:dyDescent="0.2">
      <c r="A27" s="98">
        <v>6</v>
      </c>
      <c r="B27" s="98" t="s">
        <v>49</v>
      </c>
      <c r="C27" s="99" t="s">
        <v>122</v>
      </c>
      <c r="D27" s="137" t="s">
        <v>65</v>
      </c>
      <c r="E27" s="141" t="s">
        <v>9</v>
      </c>
      <c r="F27" s="96" t="s">
        <v>51</v>
      </c>
      <c r="G27" s="96" t="s">
        <v>66</v>
      </c>
      <c r="H27" s="97" t="s">
        <v>121</v>
      </c>
    </row>
    <row r="28" spans="1:8" ht="67.5" customHeight="1" x14ac:dyDescent="0.2">
      <c r="A28" s="139">
        <v>7</v>
      </c>
      <c r="B28" s="139" t="s">
        <v>61</v>
      </c>
      <c r="C28" s="140" t="s">
        <v>123</v>
      </c>
      <c r="D28" s="136">
        <v>1</v>
      </c>
      <c r="E28" s="137" t="s">
        <v>51</v>
      </c>
      <c r="F28" s="137" t="s">
        <v>51</v>
      </c>
      <c r="G28" s="137" t="s">
        <v>77</v>
      </c>
      <c r="H28" s="138" t="s">
        <v>124</v>
      </c>
    </row>
    <row r="29" spans="1:8" ht="55.5" customHeight="1" x14ac:dyDescent="0.2">
      <c r="A29" s="98">
        <v>8</v>
      </c>
      <c r="B29" s="98" t="s">
        <v>49</v>
      </c>
      <c r="C29" s="99" t="s">
        <v>67</v>
      </c>
      <c r="D29" s="96" t="s">
        <v>52</v>
      </c>
      <c r="E29" s="96" t="s">
        <v>51</v>
      </c>
      <c r="F29" s="96" t="s">
        <v>51</v>
      </c>
      <c r="G29" s="96" t="s">
        <v>52</v>
      </c>
      <c r="H29" s="97" t="s">
        <v>68</v>
      </c>
    </row>
    <row r="30" spans="1:8" ht="41.25" customHeight="1" x14ac:dyDescent="0.2">
      <c r="A30" s="98">
        <v>9</v>
      </c>
      <c r="B30" s="98" t="s">
        <v>49</v>
      </c>
      <c r="C30" s="99" t="s">
        <v>7</v>
      </c>
      <c r="D30" s="96" t="s">
        <v>52</v>
      </c>
      <c r="E30" s="96" t="s">
        <v>51</v>
      </c>
      <c r="F30" s="96" t="s">
        <v>51</v>
      </c>
      <c r="G30" s="96" t="s">
        <v>52</v>
      </c>
      <c r="H30" s="97" t="s">
        <v>69</v>
      </c>
    </row>
    <row r="31" spans="1:8" ht="67.5" customHeight="1" x14ac:dyDescent="0.2">
      <c r="A31" s="139">
        <v>10</v>
      </c>
      <c r="B31" s="139" t="s">
        <v>61</v>
      </c>
      <c r="C31" s="140" t="s">
        <v>125</v>
      </c>
      <c r="D31" s="137" t="s">
        <v>70</v>
      </c>
      <c r="E31" s="137" t="s">
        <v>51</v>
      </c>
      <c r="F31" s="137" t="s">
        <v>51</v>
      </c>
      <c r="G31" s="137" t="s">
        <v>71</v>
      </c>
      <c r="H31" s="138" t="s">
        <v>126</v>
      </c>
    </row>
    <row r="32" spans="1:8" ht="110.25" customHeight="1" x14ac:dyDescent="0.2">
      <c r="B32" s="166" t="s">
        <v>61</v>
      </c>
      <c r="C32" s="140" t="s">
        <v>153</v>
      </c>
      <c r="D32" s="132" t="s">
        <v>150</v>
      </c>
      <c r="E32" s="132" t="s">
        <v>51</v>
      </c>
      <c r="F32" s="132" t="s">
        <v>51</v>
      </c>
      <c r="G32" s="132" t="s">
        <v>150</v>
      </c>
      <c r="H32" s="133" t="s">
        <v>154</v>
      </c>
    </row>
    <row r="33" spans="2:8" ht="121.5" customHeight="1" x14ac:dyDescent="0.2">
      <c r="B33" s="130" t="s">
        <v>61</v>
      </c>
      <c r="C33" s="131" t="s">
        <v>147</v>
      </c>
      <c r="D33" s="132" t="s">
        <v>148</v>
      </c>
      <c r="E33" s="132" t="s">
        <v>51</v>
      </c>
      <c r="F33" s="132" t="s">
        <v>51</v>
      </c>
      <c r="G33" s="132" t="s">
        <v>149</v>
      </c>
      <c r="H33" s="133" t="s">
        <v>152</v>
      </c>
    </row>
    <row r="34" spans="2:8" ht="71.25" customHeight="1" x14ac:dyDescent="0.2">
      <c r="B34" s="134" t="s">
        <v>61</v>
      </c>
      <c r="C34" s="135" t="s">
        <v>72</v>
      </c>
      <c r="D34" s="136">
        <v>1</v>
      </c>
      <c r="E34" s="137" t="s">
        <v>51</v>
      </c>
      <c r="F34" s="137" t="s">
        <v>51</v>
      </c>
      <c r="G34" s="137" t="s">
        <v>78</v>
      </c>
      <c r="H34" s="138" t="s">
        <v>127</v>
      </c>
    </row>
    <row r="35" spans="2:8" x14ac:dyDescent="0.2">
      <c r="D35" s="101"/>
      <c r="G35" s="102"/>
    </row>
    <row r="37" spans="2:8" x14ac:dyDescent="0.2">
      <c r="G37" s="91"/>
      <c r="H37" s="91"/>
    </row>
    <row r="38" spans="2:8" x14ac:dyDescent="0.2">
      <c r="G38" s="91"/>
      <c r="H38" s="91"/>
    </row>
    <row r="39" spans="2:8" x14ac:dyDescent="0.2">
      <c r="G39" s="91"/>
      <c r="H39" s="91"/>
    </row>
    <row r="40" spans="2:8" x14ac:dyDescent="0.2">
      <c r="G40" s="91"/>
      <c r="H40" s="91"/>
    </row>
    <row r="41" spans="2:8" x14ac:dyDescent="0.2">
      <c r="G41" s="91"/>
      <c r="H41" s="91"/>
    </row>
    <row r="42" spans="2:8" x14ac:dyDescent="0.2">
      <c r="G42" s="91"/>
      <c r="H42" s="91"/>
    </row>
    <row r="43" spans="2:8" x14ac:dyDescent="0.2">
      <c r="G43" s="91"/>
      <c r="H43" s="91"/>
    </row>
    <row r="44" spans="2:8" x14ac:dyDescent="0.2">
      <c r="G44" s="91"/>
      <c r="H44" s="91"/>
    </row>
    <row r="45" spans="2:8" x14ac:dyDescent="0.2">
      <c r="G45" s="91"/>
      <c r="H45" s="91"/>
    </row>
    <row r="46" spans="2:8" x14ac:dyDescent="0.2">
      <c r="G46" s="91"/>
      <c r="H46" s="91"/>
    </row>
  </sheetData>
  <sheetProtection password="C91D" sheet="1" objects="1" scenarios="1" formatRows="0" selectLockedCells="1"/>
  <mergeCells count="20">
    <mergeCell ref="H16:H17"/>
    <mergeCell ref="D17:E17"/>
    <mergeCell ref="F17:G17"/>
    <mergeCell ref="A15:H15"/>
    <mergeCell ref="A16:A17"/>
    <mergeCell ref="B16:B17"/>
    <mergeCell ref="C16:C17"/>
    <mergeCell ref="D16:G16"/>
    <mergeCell ref="B12:H12"/>
    <mergeCell ref="B13:H13"/>
    <mergeCell ref="B2:H2"/>
    <mergeCell ref="B3:H3"/>
    <mergeCell ref="B7:H7"/>
    <mergeCell ref="B8:H8"/>
    <mergeCell ref="B9:H9"/>
    <mergeCell ref="B10:H10"/>
    <mergeCell ref="B11:H11"/>
    <mergeCell ref="B4:H4"/>
    <mergeCell ref="B5:H5"/>
    <mergeCell ref="B6:H6"/>
  </mergeCells>
  <phoneticPr fontId="20" type="noConversion"/>
  <pageMargins left="0.19685039370078741" right="0.19685039370078741" top="0.78740157480314965" bottom="0.39370078740157483" header="0.51181102362204722" footer="0.19685039370078741"/>
  <pageSetup paperSize="9" scale="74" fitToHeight="0" orientation="landscape" r:id="rId1"/>
  <headerFooter alignWithMargins="0">
    <oddFooter>&amp;L&amp;8Stand: 17.04.2019</oddFooter>
  </headerFooter>
  <rowBreaks count="1" manualBreakCount="1">
    <brk id="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44"/>
    <pageSetUpPr fitToPage="1"/>
  </sheetPr>
  <dimension ref="A1:B16"/>
  <sheetViews>
    <sheetView zoomScaleNormal="100" workbookViewId="0">
      <selection activeCell="A24" sqref="A24"/>
    </sheetView>
  </sheetViews>
  <sheetFormatPr baseColWidth="10" defaultColWidth="11.42578125" defaultRowHeight="12.75" x14ac:dyDescent="0.2"/>
  <cols>
    <col min="1" max="1" width="41.28515625" style="144" bestFit="1" customWidth="1"/>
    <col min="2" max="16384" width="11.42578125" style="144"/>
  </cols>
  <sheetData>
    <row r="1" spans="1:2" x14ac:dyDescent="0.2">
      <c r="A1" s="145" t="s">
        <v>82</v>
      </c>
      <c r="B1" s="146" t="s">
        <v>83</v>
      </c>
    </row>
    <row r="2" spans="1:2" x14ac:dyDescent="0.2">
      <c r="A2" s="147" t="s">
        <v>84</v>
      </c>
      <c r="B2" s="146" t="s">
        <v>85</v>
      </c>
    </row>
    <row r="3" spans="1:2" x14ac:dyDescent="0.2">
      <c r="A3" s="148" t="s">
        <v>86</v>
      </c>
      <c r="B3" s="146" t="s">
        <v>87</v>
      </c>
    </row>
    <row r="4" spans="1:2" x14ac:dyDescent="0.2">
      <c r="A4" s="148" t="s">
        <v>88</v>
      </c>
      <c r="B4" s="146" t="s">
        <v>89</v>
      </c>
    </row>
    <row r="5" spans="1:2" x14ac:dyDescent="0.2">
      <c r="A5" s="149" t="s">
        <v>90</v>
      </c>
    </row>
    <row r="6" spans="1:2" x14ac:dyDescent="0.2">
      <c r="A6" s="149" t="s">
        <v>91</v>
      </c>
    </row>
    <row r="7" spans="1:2" x14ac:dyDescent="0.2">
      <c r="A7" s="148" t="s">
        <v>92</v>
      </c>
    </row>
    <row r="8" spans="1:2" x14ac:dyDescent="0.2">
      <c r="A8" s="148" t="s">
        <v>93</v>
      </c>
    </row>
    <row r="9" spans="1:2" x14ac:dyDescent="0.2">
      <c r="A9" s="148" t="s">
        <v>94</v>
      </c>
    </row>
    <row r="10" spans="1:2" x14ac:dyDescent="0.2">
      <c r="A10" s="148" t="s">
        <v>95</v>
      </c>
    </row>
    <row r="11" spans="1:2" x14ac:dyDescent="0.2">
      <c r="A11" s="148" t="s">
        <v>96</v>
      </c>
    </row>
    <row r="14" spans="1:2" x14ac:dyDescent="0.2">
      <c r="A14" s="155" t="s">
        <v>97</v>
      </c>
    </row>
    <row r="15" spans="1:2" x14ac:dyDescent="0.2">
      <c r="A15" s="154" t="s">
        <v>98</v>
      </c>
    </row>
    <row r="16" spans="1:2" x14ac:dyDescent="0.2">
      <c r="A16" s="153" t="s">
        <v>48</v>
      </c>
    </row>
  </sheetData>
  <sheetProtection selectLockedCells="1"/>
  <printOptions horizontalCentered="1"/>
  <pageMargins left="0.78740157480314965" right="0.39370078740157483" top="1.3779527559055118" bottom="0.78740157480314965" header="0.39370078740157483" footer="0.19685039370078741"/>
  <pageSetup paperSize="9" scale="69" orientation="portrait" r:id="rId1"/>
  <headerFooter alignWithMargins="0">
    <oddFooter>&amp;L&amp;8Stand: 20.08.2014&amp;C&amp;8Seite &amp;P von &amp;N&amp;R&amp;8&amp;A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25772B4DCED2547B36DCD5B3AD8D66E" ma:contentTypeVersion="25" ma:contentTypeDescription="Ein neues Dokument erstellen." ma:contentTypeScope="" ma:versionID="f741c2a36b72eeb15dabe0b2c560c9a9">
  <xsd:schema xmlns:xsd="http://www.w3.org/2001/XMLSchema" xmlns:xs="http://www.w3.org/2001/XMLSchema" xmlns:p="http://schemas.microsoft.com/office/2006/metadata/properties" xmlns:ns2="f0a6c3f4-25a7-4ed4-8aeb-4a0769efc5e6" xmlns:ns3="ba583da3-5591-4248-ab4a-2115bb7f9dc5" xmlns:ns4="85add35d-c6e0-4489-8974-a92c8b04369d" targetNamespace="http://schemas.microsoft.com/office/2006/metadata/properties" ma:root="true" ma:fieldsID="bc572bb19dd739e1d7bb6e6803c672b1" ns2:_="" ns3:_="" ns4:_="">
    <xsd:import namespace="f0a6c3f4-25a7-4ed4-8aeb-4a0769efc5e6"/>
    <xsd:import namespace="ba583da3-5591-4248-ab4a-2115bb7f9dc5"/>
    <xsd:import namespace="85add35d-c6e0-4489-8974-a92c8b04369d"/>
    <xsd:element name="properties">
      <xsd:complexType>
        <xsd:sequence>
          <xsd:element name="documentManagement">
            <xsd:complexType>
              <xsd:all>
                <xsd:element ref="ns2:Art_x0020_des_x0020_Formulars"/>
                <xsd:element ref="ns2:Bearbeitungsstand"/>
                <xsd:element ref="ns2:Standort"/>
                <xsd:element ref="ns2:VwV"/>
                <xsd:element ref="ns2:Foerdertatbestand"/>
                <xsd:element ref="ns2:Verfahrensschritt1"/>
                <xsd:element ref="ns2:Inhalt_x0020_des_x0020_Dokuments"/>
                <xsd:element ref="ns2:Gültig_x0020_ab" minOccurs="0"/>
                <xsd:element ref="ns2:Gültig_x0020_bis" minOccurs="0"/>
                <xsd:element ref="ns2:Online_x0020_ab" minOccurs="0"/>
                <xsd:element ref="ns3:Verantwortlicher"/>
                <xsd:element ref="ns4:_dlc_DocIdUrl" minOccurs="0"/>
                <xsd:element ref="ns4:_dlc_DocIdPersistId" minOccurs="0"/>
                <xsd:element ref="ns4:_dlc_DocId" minOccurs="0"/>
                <xsd:element ref="ns4:SharedWithUsers" minOccurs="0"/>
                <xsd:element ref="ns2:j0321ce628a14bedbca7f692c0db0ac3" minOccurs="0"/>
                <xsd:element ref="ns4:TaxCatchAll" minOccurs="0"/>
                <xsd:element ref="ns2:ibf2b30988204b4cb71bd207196b7d5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6c3f4-25a7-4ed4-8aeb-4a0769efc5e6" elementFormDefault="qualified">
    <xsd:import namespace="http://schemas.microsoft.com/office/2006/documentManagement/types"/>
    <xsd:import namespace="http://schemas.microsoft.com/office/infopath/2007/PartnerControls"/>
    <xsd:element name="Art_x0020_des_x0020_Formulars" ma:index="2" ma:displayName="Art des Formulars" ma:default="VwV-spezifisch" ma:format="Dropdown" ma:indexed="true" ma:internalName="Art_x0020_des_x0020_Formulars" ma:readOnly="false">
      <xsd:simpleType>
        <xsd:restriction base="dms:Choice">
          <xsd:enumeration value="Muster"/>
          <xsd:enumeration value="VwV-spezifisch"/>
          <xsd:enumeration value="VwV-übergreifend"/>
        </xsd:restriction>
      </xsd:simpleType>
    </xsd:element>
    <xsd:element name="Bearbeitungsstand" ma:index="3" ma:displayName="Bearbeitungsstand" ma:default="Endfassung" ma:format="Dropdown" ma:internalName="Bearbeitungsstand" ma:readOnly="false">
      <xsd:simpleType>
        <xsd:restriction base="dms:Choice">
          <xsd:enumeration value="Entwurf"/>
          <xsd:enumeration value="Endfassung"/>
          <xsd:enumeration value="nicht zutreffend"/>
        </xsd:restriction>
      </xsd:simpleType>
    </xsd:element>
    <xsd:element name="Standort" ma:index="4" ma:displayName="Standort" ma:default="Öffentliches Dokument" ma:description="Angabe, ob das Formular für Kunden oder nur verwaltungsintern verwendet wird" ma:format="Dropdown" ma:internalName="Standort" ma:readOnly="false">
      <xsd:simpleType>
        <xsd:restriction base="dms:Choice">
          <xsd:enumeration value="Öffentliches Dokument"/>
          <xsd:enumeration value="Internes Dokument"/>
        </xsd:restriction>
      </xsd:simpleType>
    </xsd:element>
    <xsd:element name="VwV" ma:index="5" ma:displayName="VwV" ma:list="{89b8ba3e-d75f-4834-96ba-b3ff4cb93f65}" ma:internalName="VwV" ma:readOnly="false" ma:showField="Title">
      <xsd:simpleType>
        <xsd:restriction base="dms:Lookup"/>
      </xsd:simpleType>
    </xsd:element>
    <xsd:element name="Foerdertatbestand" ma:index="6" ma:displayName="Foerdertatbestand" ma:list="{85163718-c2b4-4817-9310-dc5c3d4d3d04}" ma:internalName="Foerdertatbestand" ma:readOnly="false" ma:showField="Title">
      <xsd:simpleType>
        <xsd:restriction base="dms:Lookup"/>
      </xsd:simpleType>
    </xsd:element>
    <xsd:element name="Verfahrensschritt1" ma:index="7" ma:displayName="Verfahrensschritt" ma:list="{942f70ff-0389-467d-af4b-a769cd2a42e9}" ma:internalName="Verfahrensschritt1" ma:readOnly="false" ma:showField="Title">
      <xsd:simpleType>
        <xsd:restriction base="dms:Lookup"/>
      </xsd:simpleType>
    </xsd:element>
    <xsd:element name="Inhalt_x0020_des_x0020_Dokuments" ma:index="8" ma:displayName="Inhalt des Dokuments" ma:list="{99babd41-2196-463a-82e9-41d19e38de8a}" ma:internalName="Inhalt_x0020_des_x0020_Dokuments" ma:readOnly="false" ma:showField="Title">
      <xsd:simpleType>
        <xsd:restriction base="dms:Lookup"/>
      </xsd:simpleType>
    </xsd:element>
    <xsd:element name="Gültig_x0020_ab" ma:index="9" nillable="true" ma:displayName="Datum des Dokuments" ma:format="DateOnly" ma:internalName="G_x00fc_ltig_x0020_ab" ma:readOnly="false">
      <xsd:simpleType>
        <xsd:restriction base="dms:DateTime"/>
      </xsd:simpleType>
    </xsd:element>
    <xsd:element name="Gültig_x0020_bis" ma:index="10" nillable="true" ma:displayName="Gültig bis" ma:description="Enddatum der Gültigkeit" ma:format="DateOnly" ma:internalName="G_x00fc_ltig_x0020_bis" ma:readOnly="false">
      <xsd:simpleType>
        <xsd:restriction base="dms:DateTime"/>
      </xsd:simpleType>
    </xsd:element>
    <xsd:element name="Online_x0020_ab" ma:index="11" nillable="true" ma:displayName="Online" ma:description="Angabe, wann das Dokument auf der EFRE-Webseite veröffentlicht wurde." ma:format="DateOnly" ma:internalName="Online_x0020_ab" ma:readOnly="false">
      <xsd:simpleType>
        <xsd:restriction base="dms:DateTime"/>
      </xsd:simpleType>
    </xsd:element>
    <xsd:element name="j0321ce628a14bedbca7f692c0db0ac3" ma:index="24" ma:taxonomy="true" ma:internalName="j0321ce628a14bedbca7f692c0db0ac3" ma:taxonomyFieldName="Zust_x00e4_ndige_x0020_Stelle" ma:displayName="Zuständige Stelle" ma:default="" ma:fieldId="{30321ce6-28a1-4bed-bca7-f692c0db0ac3}" ma:sspId="f7cd9f6c-e3b6-4b24-b8b1-c0a203f34b2b" ma:termSetId="c37209fe-56e1-4635-afa9-773a537fd6b7" ma:anchorId="00000000-0000-0000-0000-000000000000" ma:open="false" ma:isKeyword="false">
      <xsd:complexType>
        <xsd:sequence>
          <xsd:element ref="pc:Terms" minOccurs="0" maxOccurs="1"/>
        </xsd:sequence>
      </xsd:complexType>
    </xsd:element>
    <xsd:element name="ibf2b30988204b4cb71bd207196b7d5a" ma:index="27" nillable="true" ma:taxonomy="true" ma:internalName="ibf2b30988204b4cb71bd207196b7d5a" ma:taxonomyFieldName="Projekt" ma:displayName="Projekt" ma:readOnly="false" ma:default="13;#EFRE|1d0bbcf1-cf53-47bd-9f08-30acb2c3f620" ma:fieldId="{2bf2b309-8820-4b4c-b71b-d207196b7d5a}" ma:sspId="f7cd9f6c-e3b6-4b24-b8b1-c0a203f34b2b" ma:termSetId="6d9b9e1e-83e0-4e26-9243-36634e7ed3b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583da3-5591-4248-ab4a-2115bb7f9dc5" elementFormDefault="qualified">
    <xsd:import namespace="http://schemas.microsoft.com/office/2006/documentManagement/types"/>
    <xsd:import namespace="http://schemas.microsoft.com/office/infopath/2007/PartnerControls"/>
    <xsd:element name="Verantwortlicher" ma:index="12" ma:displayName="Verantwortlicher" ma:description="Bitte geben Sie den Verantwortlichen in der Form Domäne\ Benutzername (z.B. MLR\MuellerM) an." ma:list="UserInfo" ma:SharePointGroup="0" ma:internalName="Verantwortlich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5add35d-c6e0-4489-8974-a92c8b04369d" elementFormDefault="qualified">
    <xsd:import namespace="http://schemas.microsoft.com/office/2006/documentManagement/types"/>
    <xsd:import namespace="http://schemas.microsoft.com/office/infopath/2007/PartnerControls"/>
    <xsd:element name="_dlc_DocIdUrl" ma:index="14"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_dlc_DocId" ma:index="17" nillable="true" ma:displayName="Wert der Dokument-ID" ma:description="Der Wert der diesem Element zugewiesenen Dokument-ID." ma:internalName="_dlc_DocId" ma:readOnly="true">
      <xsd:simpleType>
        <xsd:restriction base="dms:Text"/>
      </xsd:simpleType>
    </xsd:element>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25" nillable="true" ma:displayName="Taxonomy Catch All Column" ma:description="" ma:hidden="true" ma:list="{6d411dd9-b4fc-4e41-ab79-3eb1a609d8ba}" ma:internalName="TaxCatchAll" ma:showField="CatchAllData" ma:web="85add35d-c6e0-4489-8974-a92c8b0436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rt_x0020_des_x0020_Formulars xmlns="f0a6c3f4-25a7-4ed4-8aeb-4a0769efc5e6">VwV-übergreifend</Art_x0020_des_x0020_Formulars>
    <Verfahrensschritt1 xmlns="f0a6c3f4-25a7-4ed4-8aeb-4a0769efc5e6">7</Verfahrensschritt1>
    <Standort xmlns="f0a6c3f4-25a7-4ed4-8aeb-4a0769efc5e6">Öffentliches Dokument</Standort>
    <_dlc_DocId xmlns="85add35d-c6e0-4489-8974-a92c8b04369d">MLRID-124-217</_dlc_DocId>
    <ibf2b30988204b4cb71bd207196b7d5a xmlns="f0a6c3f4-25a7-4ed4-8aeb-4a0769efc5e6">
      <Terms xmlns="http://schemas.microsoft.com/office/infopath/2007/PartnerControls">
        <TermInfo xmlns="http://schemas.microsoft.com/office/infopath/2007/PartnerControls">
          <TermName xmlns="http://schemas.microsoft.com/office/infopath/2007/PartnerControls">EFRE</TermName>
          <TermId xmlns="http://schemas.microsoft.com/office/infopath/2007/PartnerControls">1d0bbcf1-cf53-47bd-9f08-30acb2c3f620</TermId>
        </TermInfo>
      </Terms>
    </ibf2b30988204b4cb71bd207196b7d5a>
    <Bearbeitungsstand xmlns="f0a6c3f4-25a7-4ed4-8aeb-4a0769efc5e6">Endfassung</Bearbeitungsstand>
    <TaxCatchAll xmlns="85add35d-c6e0-4489-8974-a92c8b04369d">
      <Value>97</Value>
      <Value>13</Value>
    </TaxCatchAll>
    <_dlc_DocIdUrl xmlns="85add35d-c6e0-4489-8974-a92c8b04369d">
      <Url>http://sp.bitbw.bwl.de/MLR/EFRE/EFRE-Formulare/_layouts/15/DocIdRedir.aspx?ID=MLRID-124-217</Url>
      <Description>MLRID-124-217</Description>
    </_dlc_DocIdUrl>
    <Gültig_x0020_bis xmlns="f0a6c3f4-25a7-4ed4-8aeb-4a0769efc5e6" xsi:nil="true"/>
    <j0321ce628a14bedbca7f692c0db0ac3 xmlns="f0a6c3f4-25a7-4ed4-8aeb-4a0769efc5e6">
      <Terms xmlns="http://schemas.microsoft.com/office/infopath/2007/PartnerControls">
        <TermInfo xmlns="http://schemas.microsoft.com/office/infopath/2007/PartnerControls">
          <TermName xmlns="http://schemas.microsoft.com/office/infopath/2007/PartnerControls">L-Bank</TermName>
          <TermId xmlns="http://schemas.microsoft.com/office/infopath/2007/PartnerControls">797a7e68-1012-466c-aa94-93633dbb52de</TermId>
        </TermInfo>
      </Terms>
    </j0321ce628a14bedbca7f692c0db0ac3>
    <Online_x0020_ab xmlns="f0a6c3f4-25a7-4ed4-8aeb-4a0769efc5e6" xsi:nil="true"/>
    <Gültig_x0020_ab xmlns="f0a6c3f4-25a7-4ed4-8aeb-4a0769efc5e6">2019-04-16T22:00:00+00:00</Gültig_x0020_ab>
    <Verantwortlicher xmlns="ba583da3-5591-4248-ab4a-2115bb7f9dc5">
      <UserInfo>
        <DisplayName>Brotsmann, Rita (L-Bank)</DisplayName>
        <AccountId>322</AccountId>
        <AccountType/>
      </UserInfo>
    </Verantwortlicher>
    <Foerdertatbestand xmlns="f0a6c3f4-25a7-4ed4-8aeb-4a0769efc5e6">25</Foerdertatbestand>
    <Inhalt_x0020_des_x0020_Dokuments xmlns="f0a6c3f4-25a7-4ed4-8aeb-4a0769efc5e6">29</Inhalt_x0020_des_x0020_Dokuments>
    <VwV xmlns="f0a6c3f4-25a7-4ed4-8aeb-4a0769efc5e6">12</VwV>
  </documentManagement>
</p:properties>
</file>

<file path=customXml/itemProps1.xml><?xml version="1.0" encoding="utf-8"?>
<ds:datastoreItem xmlns:ds="http://schemas.openxmlformats.org/officeDocument/2006/customXml" ds:itemID="{818911D7-EF9E-4103-B691-AC971484F2DA}"/>
</file>

<file path=customXml/itemProps2.xml><?xml version="1.0" encoding="utf-8"?>
<ds:datastoreItem xmlns:ds="http://schemas.openxmlformats.org/officeDocument/2006/customXml" ds:itemID="{D79350DD-5E6B-4AAD-AEA4-BE9DECE70B04}"/>
</file>

<file path=customXml/itemProps3.xml><?xml version="1.0" encoding="utf-8"?>
<ds:datastoreItem xmlns:ds="http://schemas.openxmlformats.org/officeDocument/2006/customXml" ds:itemID="{3300CEE6-D4CD-4535-B965-23CA7A0AFBC2}"/>
</file>

<file path=customXml/itemProps4.xml><?xml version="1.0" encoding="utf-8"?>
<ds:datastoreItem xmlns:ds="http://schemas.openxmlformats.org/officeDocument/2006/customXml" ds:itemID="{469A2746-74E1-4B77-90C2-835BED4A333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Personalkostenübersicht</vt:lpstr>
      <vt:lpstr>Tätigkeits-Stundennachweis - A</vt:lpstr>
      <vt:lpstr>Tätigkeits-Stundennachweis - B</vt:lpstr>
      <vt:lpstr>Erläuterungen</vt:lpstr>
      <vt:lpstr>VwV</vt:lpstr>
      <vt:lpstr>Personalkostenübersicht!Druckbereich</vt:lpstr>
      <vt:lpstr>'Tätigkeits-Stundennachweis - A'!Druckbereich</vt:lpstr>
      <vt:lpstr>'Tätigkeits-Stundennachweis - B'!Druckbereich</vt:lpstr>
      <vt:lpstr>Erläuterungen!Drucktitel</vt:lpstr>
      <vt:lpstr>'Tätigkeits-Stundennachweis - A'!Text40</vt:lpstr>
      <vt:lpstr>'Tätigkeits-Stundennachweis - B'!Text40</vt:lpstr>
      <vt:lpstr>'Tätigkeits-Stundennachweis - A'!Text41</vt:lpstr>
      <vt:lpstr>'Tätigkeits-Stundennachweis - B'!Text41</vt:lpstr>
      <vt:lpstr>'Tätigkeits-Stundennachweis - A'!Text45</vt:lpstr>
      <vt:lpstr>'Tätigkeits-Stundennachweis - B'!Text45</vt:lpstr>
    </vt:vector>
  </TitlesOfParts>
  <Company>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Brotsmann, Rita (FH 9)</dc:creator>
  <cp:lastModifiedBy>Brotsmann, Rita (FH 9)</cp:lastModifiedBy>
  <cp:lastPrinted>2019-04-17T10:42:53Z</cp:lastPrinted>
  <dcterms:created xsi:type="dcterms:W3CDTF">2012-01-19T11:56:44Z</dcterms:created>
  <dcterms:modified xsi:type="dcterms:W3CDTF">2019-04-17T11:36:01Z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0x010100125772B4DCED2547B36DCD5B3AD8D66E</vt:lpwstr>
  </property>
  <property fmtid="{D5CDD505-2E9C-101B-9397-08002B2CF9AE}" pid="3" name="Zustaendige Stelle">
    <vt:lpwstr>108;#L-Bank|254b7060-6355-411d-a04b-e94518cfef9c</vt:lpwstr>
  </property>
  <property fmtid="{D5CDD505-2E9C-101B-9397-08002B2CF9AE}" pid="4" name="Zuständige Stelle">
    <vt:lpwstr>97;#L-Bank|797a7e68-1012-466c-aa94-93633dbb52de</vt:lpwstr>
  </property>
  <property fmtid="{D5CDD505-2E9C-101B-9397-08002B2CF9AE}" pid="5" name="Projekt">
    <vt:lpwstr>13;#EFRE|1d0bbcf1-cf53-47bd-9f08-30acb2c3f620</vt:lpwstr>
  </property>
  <property fmtid="{D5CDD505-2E9C-101B-9397-08002B2CF9AE}" pid="6" name="_dlc_DocIdItemGuid">
    <vt:lpwstr>03930dc5-04b2-439c-b48f-8974d43c247b</vt:lpwstr>
  </property>
  <property fmtid="{D5CDD505-2E9C-101B-9397-08002B2CF9AE}" pid="7" name="WorkflowChangePath">
    <vt:lpwstr>22b9e5ec-220f-4c6c-a590-fd84ff3710ff,4;22b9e5ec-220f-4c6c-a590-fd84ff3710ff,6;afd95b55-5f12-44bd-a145-9c72ad322069,11;afd95b55-5f12-44bd-a145-9c72ad322069,13;afd95b55-5f12-44bd-a145-9c72ad322069,18;afd95b55-5f12-44bd-a145-9c72ad322069,20;a358e0f6-fb8a-44ff-90bf-684348d29898,46;a358e0f6-fb8a-44ff-90bf-684348d29898,48;</vt:lpwstr>
  </property>
</Properties>
</file>